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عبده\الملفات\2025\الخميس 18-12-2025\"/>
    </mc:Choice>
  </mc:AlternateContent>
  <xr:revisionPtr revIDLastSave="0" documentId="13_ncr:1_{F1A3E215-FC3D-4C22-B300-C1E9FFA3429F}" xr6:coauthVersionLast="47" xr6:coauthVersionMax="47" xr10:uidLastSave="{00000000-0000-0000-0000-000000000000}"/>
  <bookViews>
    <workbookView xWindow="-120" yWindow="-120" windowWidth="20730" windowHeight="11040" tabRatio="601" xr2:uid="{567FD28E-0092-4546-A803-D476937EDDCB}"/>
  </bookViews>
  <sheets>
    <sheet name="Sheet1" sheetId="1" r:id="rId1"/>
  </sheets>
  <definedNames>
    <definedName name="_Hlk111490125" localSheetId="0">Sheet1!$A$1255</definedName>
    <definedName name="_Hlk112936775" localSheetId="0">Sheet1!$A$1178</definedName>
    <definedName name="_Hlk112936828" localSheetId="0">Sheet1!$A$838</definedName>
    <definedName name="_Hlk125455614" localSheetId="0">Sheet1!#REF!</definedName>
    <definedName name="_Hlk206140904" localSheetId="0">Sheet1!$B$1636</definedName>
    <definedName name="_Hlk213066985" localSheetId="0">Sheet1!$D$1630</definedName>
    <definedName name="_Hlk50285412" localSheetId="0">Sheet1!$E$303</definedName>
    <definedName name="_Hlk54595646" localSheetId="0">Sheet1!$B$1162</definedName>
    <definedName name="_Hlk55285896" localSheetId="0">Sheet1!$A$539</definedName>
    <definedName name="_Hlk56328463" localSheetId="0">Sheet1!$A$1500</definedName>
    <definedName name="_Hlk63622820" localSheetId="0">Sheet1!#REF!</definedName>
    <definedName name="_Hlk70842796" localSheetId="0">Sheet1!$A$882</definedName>
    <definedName name="_Hlk80090933" localSheetId="0">Sheet1!$F$1146</definedName>
    <definedName name="_Hlk80096998" localSheetId="0">Sheet1!#REF!</definedName>
    <definedName name="_Hlk80183632" localSheetId="0">Sheet1!$C$315</definedName>
    <definedName name="_Hlk80184388" localSheetId="0">Sheet1!$A$664</definedName>
    <definedName name="_Toc111310437" localSheetId="0">Sheet1!$A$545</definedName>
    <definedName name="_Toc111311022" localSheetId="0">Sheet1!$A$50</definedName>
    <definedName name="_Toc111311023" localSheetId="0">Sheet1!$A$51</definedName>
    <definedName name="_Toc111311024" localSheetId="0">Sheet1!$A$79</definedName>
    <definedName name="_Toc111311025" localSheetId="0">Sheet1!$A$80</definedName>
    <definedName name="_Toc111311028" localSheetId="0">Sheet1!#REF!</definedName>
    <definedName name="_Toc111311076" localSheetId="0">Sheet1!$A$544</definedName>
    <definedName name="_Toc119314454" localSheetId="0">Sheet1!#REF!</definedName>
    <definedName name="_Toc119314461" localSheetId="0">Sheet1!#REF!</definedName>
    <definedName name="_Toc120518008" localSheetId="0">Sheet1!#REF!</definedName>
    <definedName name="_Toc127253055" localSheetId="0">Sheet1!$A$403</definedName>
    <definedName name="_Toc127253095" localSheetId="0">Sheet1!$A$840</definedName>
    <definedName name="_Toc127253131" localSheetId="0">Sheet1!$A$1125</definedName>
    <definedName name="_Toc127253198" localSheetId="0">Sheet1!#REF!</definedName>
    <definedName name="_Toc127253335" localSheetId="0">Sheet1!$A$284</definedName>
    <definedName name="_Toc127253419" localSheetId="0">Sheet1!$A$1151</definedName>
    <definedName name="_Toc127253421" localSheetId="0">Sheet1!#REF!</definedName>
    <definedName name="_Toc127253422" localSheetId="0">Sheet1!#REF!</definedName>
    <definedName name="_Toc127253423" localSheetId="0">Sheet1!$A$1124</definedName>
    <definedName name="_Toc127253433" localSheetId="0">Sheet1!$A$1216</definedName>
    <definedName name="_Toc127253483" localSheetId="0">Sheet1!#REF!</definedName>
    <definedName name="_Toc136239124" localSheetId="0">Sheet1!$A$402</definedName>
    <definedName name="_Toc136239232" localSheetId="0">Sheet1!#REF!</definedName>
    <definedName name="_Toc151626178" localSheetId="0">Sheet1!$A$747</definedName>
    <definedName name="_Toc151633723" localSheetId="0">Sheet1!$A$967</definedName>
    <definedName name="_Toc151633817" localSheetId="0">Sheet1!$A$20</definedName>
    <definedName name="_Toc151633910" localSheetId="0">Sheet1!$A$966</definedName>
    <definedName name="_Toc160624671" localSheetId="0">Sheet1!$A$239</definedName>
    <definedName name="_Toc160624673" localSheetId="0">Sheet1!$A$266</definedName>
    <definedName name="_Toc160624675" localSheetId="0">Sheet1!$A$285</definedName>
    <definedName name="_Toc160624677" localSheetId="0">Sheet1!$A$309</definedName>
    <definedName name="_Toc160624689" localSheetId="0">Sheet1!#REF!</definedName>
    <definedName name="_Toc160624735" localSheetId="0">Sheet1!$A$884</definedName>
    <definedName name="_Toc160625235" localSheetId="0">Sheet1!$A$167</definedName>
    <definedName name="_Toc160625241" localSheetId="0">Sheet1!$A$211</definedName>
    <definedName name="_Toc160625243" localSheetId="0">Sheet1!$A$238</definedName>
    <definedName name="_Toc160625245" localSheetId="0">Sheet1!$A$265</definedName>
    <definedName name="_Toc160625249" localSheetId="0">Sheet1!$A$308</definedName>
    <definedName name="_Toc160625271" localSheetId="0">Sheet1!#REF!</definedName>
    <definedName name="_Toc160625276" localSheetId="0">Sheet1!#REF!</definedName>
    <definedName name="_Toc160625282" localSheetId="0">Sheet1!$A$621</definedName>
    <definedName name="_Toc160625307" localSheetId="0">Sheet1!$A$883</definedName>
    <definedName name="_Toc160625368" localSheetId="0">Sheet1!$A$1410</definedName>
    <definedName name="_Toc160625370" localSheetId="0">Sheet1!#REF!</definedName>
    <definedName name="_Toc160625372" localSheetId="0">Sheet1!#REF!</definedName>
    <definedName name="_Toc160625381" localSheetId="0">Sheet1!$A$1550</definedName>
    <definedName name="_Toc167261283" localSheetId="0">Sheet1!$A$940</definedName>
    <definedName name="_Toc167261307" localSheetId="0">Sheet1!$A$1152</definedName>
    <definedName name="_Toc167261571" localSheetId="0">Sheet1!$A$939</definedName>
    <definedName name="_Toc182899857" localSheetId="0">Sheet1!$A$865</definedName>
    <definedName name="_Toc182901305" localSheetId="0">Sheet1!$A$864</definedName>
    <definedName name="_Toc182901362" localSheetId="0">Sheet1!$A$1285</definedName>
    <definedName name="_Toc182901371" localSheetId="0">Sheet1!$A$1365</definedName>
    <definedName name="_Toc214448725" localSheetId="0">Sheet1!#REF!</definedName>
    <definedName name="_Toc214448877" localSheetId="0">Sheet1!#REF!</definedName>
    <definedName name="_Toc214448878" localSheetId="0">Sheet1!#REF!</definedName>
    <definedName name="_Toc214448879" localSheetId="0">Sheet1!#REF!</definedName>
    <definedName name="_Toc214448880" localSheetId="0">Sheet1!#REF!</definedName>
    <definedName name="_Toc214448881" localSheetId="0">Sheet1!$A$126</definedName>
    <definedName name="_Toc214448882" localSheetId="0">Sheet1!$A$127</definedName>
    <definedName name="_Toc214448883" localSheetId="0">Sheet1!$A$144</definedName>
    <definedName name="_Toc214448884" localSheetId="0">Sheet1!$A$145</definedName>
    <definedName name="_Toc214448886" localSheetId="0">Sheet1!$A$168</definedName>
    <definedName name="_Toc214448887" localSheetId="0">Sheet1!$A$189</definedName>
    <definedName name="_Toc214448888" localSheetId="0">Sheet1!$A$190</definedName>
    <definedName name="_Toc214448890" localSheetId="0">Sheet1!$A$212</definedName>
    <definedName name="_Toc214448899" localSheetId="0">Sheet1!$A$320</definedName>
    <definedName name="_Toc214448900" localSheetId="0">Sheet1!$A$349</definedName>
    <definedName name="_Toc214448901" localSheetId="0">Sheet1!$A$350</definedName>
    <definedName name="_Toc214448903" localSheetId="0">Sheet1!#REF!</definedName>
    <definedName name="_Toc214448904" localSheetId="0">Sheet1!#REF!</definedName>
    <definedName name="_Toc214448905" localSheetId="0">Sheet1!$A$377</definedName>
    <definedName name="_Toc214448906" localSheetId="0">Sheet1!$A$378</definedName>
    <definedName name="_Toc214448911" localSheetId="0">Sheet1!#REF!</definedName>
    <definedName name="_Toc214448912" localSheetId="0">Sheet1!#REF!</definedName>
    <definedName name="_Toc214448913" localSheetId="0">Sheet1!#REF!</definedName>
    <definedName name="_Toc214448914" localSheetId="0">Sheet1!#REF!</definedName>
    <definedName name="_Toc214448915" localSheetId="0">Sheet1!$A$429</definedName>
    <definedName name="_Toc214448916" localSheetId="0">Sheet1!$A$430</definedName>
    <definedName name="_Toc214448917" localSheetId="0">Sheet1!$A$458</definedName>
    <definedName name="_Toc214448918" localSheetId="0">Sheet1!$A$459</definedName>
    <definedName name="_Toc214448920" localSheetId="0">Sheet1!$A$487</definedName>
    <definedName name="_Toc214448921" localSheetId="0">Sheet1!$A$488</definedName>
    <definedName name="_Toc214448922" localSheetId="0">Sheet1!$A$516</definedName>
    <definedName name="_Toc214448923" localSheetId="0">Sheet1!$A$517</definedName>
    <definedName name="_Toc214448925" localSheetId="0">Sheet1!$A$573</definedName>
    <definedName name="_Toc214448926" localSheetId="0">Sheet1!$A$574</definedName>
    <definedName name="_Toc214448927" localSheetId="0">Sheet1!$A$598</definedName>
    <definedName name="_Toc214448928" localSheetId="0">Sheet1!$A$599</definedName>
    <definedName name="_Toc214448933" localSheetId="0">Sheet1!$A$665</definedName>
    <definedName name="_Toc214448934" localSheetId="0">Sheet1!$A$666</definedName>
    <definedName name="_Toc214448935" localSheetId="0">Sheet1!$A$692</definedName>
    <definedName name="_Toc214448936" localSheetId="0">Sheet1!$A$693</definedName>
    <definedName name="_Toc214448937" localSheetId="0">Sheet1!$A$719</definedName>
    <definedName name="_Toc214448938" localSheetId="0">Sheet1!$A$720</definedName>
    <definedName name="_Toc214448941" localSheetId="0">Sheet1!$A$771</definedName>
    <definedName name="_Toc214448942" localSheetId="0">Sheet1!$A$772</definedName>
    <definedName name="_Toc214448947" localSheetId="0">Sheet1!#REF!</definedName>
    <definedName name="_Toc214448950" localSheetId="0">Sheet1!#REF!</definedName>
    <definedName name="_Toc214448951" localSheetId="0">Sheet1!#REF!</definedName>
    <definedName name="_Toc214448952" localSheetId="0">Sheet1!#REF!</definedName>
    <definedName name="_Toc214448955" localSheetId="0">Sheet1!$A$912</definedName>
    <definedName name="_Toc214448956" localSheetId="0">Sheet1!$A$913</definedName>
    <definedName name="_Toc214448961" localSheetId="0">Sheet1!#REF!</definedName>
    <definedName name="_Toc214448962" localSheetId="0">Sheet1!#REF!</definedName>
    <definedName name="_Toc214448963" localSheetId="0">Sheet1!$A$992</definedName>
    <definedName name="_Toc214448964" localSheetId="0">Sheet1!$A$993</definedName>
    <definedName name="_Toc214448965" localSheetId="0">Sheet1!$A$1019</definedName>
    <definedName name="_Toc214448966" localSheetId="0">Sheet1!$A$1020</definedName>
    <definedName name="_Toc214448967" localSheetId="0">Sheet1!$A$1046</definedName>
    <definedName name="_Toc214448968" localSheetId="0">Sheet1!$A$1047</definedName>
    <definedName name="_Toc214448969" localSheetId="0">Sheet1!$A$1073</definedName>
    <definedName name="_Toc214448970" localSheetId="0">Sheet1!$A$1074</definedName>
    <definedName name="_Toc214448971" localSheetId="0">Sheet1!$A$1098</definedName>
    <definedName name="_Toc214448972" localSheetId="0">Sheet1!$A$1099</definedName>
    <definedName name="_Toc214448977" localSheetId="0">Sheet1!#REF!</definedName>
    <definedName name="_Toc214448978" localSheetId="0">Sheet1!#REF!</definedName>
    <definedName name="_Toc214448979" localSheetId="0">Sheet1!#REF!</definedName>
    <definedName name="_Toc214448980" localSheetId="0">Sheet1!#REF!</definedName>
    <definedName name="_Toc214448981" localSheetId="0">Sheet1!$A$1179</definedName>
    <definedName name="_Toc214448983" localSheetId="0">Sheet1!$A$1217</definedName>
    <definedName name="_Toc214448985" localSheetId="0">Sheet1!#REF!</definedName>
    <definedName name="_Toc214448986" localSheetId="0">Sheet1!#REF!</definedName>
    <definedName name="_Toc214448987" localSheetId="0">Sheet1!#REF!</definedName>
    <definedName name="_Toc214448988" localSheetId="0">Sheet1!#REF!</definedName>
    <definedName name="_Toc214448989" localSheetId="0">Sheet1!$A$1256</definedName>
    <definedName name="_Toc214448990" localSheetId="0">Sheet1!$A$1257</definedName>
    <definedName name="_Toc214448992" localSheetId="0">Sheet1!$A$1286</definedName>
    <definedName name="_Toc214448993" localSheetId="0">Sheet1!$A$1312</definedName>
    <definedName name="_Toc214448994" localSheetId="0">Sheet1!$A$1313</definedName>
    <definedName name="_Toc214448995" localSheetId="0">Sheet1!#REF!</definedName>
    <definedName name="_Toc214448996" localSheetId="0">Sheet1!#REF!</definedName>
    <definedName name="_Toc214448997" localSheetId="0">Sheet1!#REF!</definedName>
    <definedName name="_Toc214449003" localSheetId="0">Sheet1!#REF!</definedName>
    <definedName name="_Toc214449010" localSheetId="0">Sheet1!#REF!</definedName>
    <definedName name="_Toc214449011" localSheetId="0">Sheet1!#REF!</definedName>
    <definedName name="_Toc214449019" localSheetId="0">Sheet1!#REF!</definedName>
    <definedName name="_Toc214449020" localSheetId="0">Sheet1!#REF!</definedName>
    <definedName name="_Toc214449021" localSheetId="0">Sheet1!$A$1601</definedName>
    <definedName name="_Toc214449022" localSheetId="0">Sheet1!$A$1602</definedName>
    <definedName name="_Toc214449023" localSheetId="0">Sheet1!#REF!</definedName>
    <definedName name="_Toc214449024" localSheetId="0">Sheet1!#REF!</definedName>
    <definedName name="_Toc214449025" localSheetId="0">Sheet1!#REF!</definedName>
    <definedName name="_Toc214449026" localSheetId="0">Sheet1!$A$1626</definedName>
    <definedName name="_Toc214449027" localSheetId="0">Sheet1!$A$1627</definedName>
    <definedName name="_Toc63621746" localSheetId="0">Sheet1!$A$796</definedName>
    <definedName name="_Toc63621827" localSheetId="0">Sheet1!$A$1506</definedName>
    <definedName name="_Toc63621829" localSheetId="0">Sheet1!$A$1524</definedName>
    <definedName name="_Toc63622204" localSheetId="0">Sheet1!$A$797</definedName>
    <definedName name="_Toc63622285" localSheetId="0">Sheet1!$A$1507</definedName>
    <definedName name="_Toc63622287" localSheetId="0">Sheet1!$A$1525</definedName>
    <definedName name="_Toc63622289" localSheetId="0">Sheet1!$A$1551</definedName>
    <definedName name="_Toc63879227" localSheetId="0">Sheet1!$A$839</definedName>
    <definedName name="_Toc71194111" localSheetId="0">Sheet1!$A$746</definedName>
    <definedName name="_Toc71194165" localSheetId="0">Sheet1!$A$1180</definedName>
    <definedName name="_Toc71194167" localSheetId="0">Sheet1!$A$1218</definedName>
    <definedName name="_Toc71194199" localSheetId="0">Sheet1!$A$1339</definedName>
    <definedName name="_Toc71194200" localSheetId="0">Sheet1!$A$1340</definedName>
    <definedName name="_Toc71194202" localSheetId="0">Sheet1!$A$1366</definedName>
    <definedName name="_Toc71194206" localSheetId="0">Sheet1!$A$1411</definedName>
    <definedName name="_Toc71194208" localSheetId="0">Sheet1!#REF!</definedName>
    <definedName name="_Toc71194210" localSheetId="0">Sheet1!#REF!</definedName>
    <definedName name="_Toc94855725" localSheetId="0">Sheet1!$A$624</definedName>
    <definedName name="_Toc94857709" localSheetId="0">Sheet1!$A$101</definedName>
    <definedName name="_Toc94857710" localSheetId="0">Sheet1!$A$102</definedName>
    <definedName name="_Toc94857768" localSheetId="0">Sheet1!$A$620</definedName>
    <definedName name="_Toc94857770" localSheetId="0">Sheet1!$A$623</definedName>
    <definedName name="CHAPTERELEVEN" localSheetId="0">Sheet1!#REF!</definedName>
    <definedName name="CHAPTERSIX" localSheetId="0">Sheet1!#REF!</definedName>
    <definedName name="OLE_LINK2" localSheetId="0">Sheet1!#REF!</definedName>
    <definedName name="OLE_LINK3" localSheetId="0">Sheet1!#REF!</definedName>
    <definedName name="OLE_LINK4" localSheetId="0">Sheet1!$A$1287</definedName>
    <definedName name="OLE_LINK5" localSheetId="0">Sheet1!$A$1181</definedName>
    <definedName name="OLE_LINK6" localSheetId="0">Sheet1!$F$240</definedName>
    <definedName name="OLE_LINK7" localSheetId="0">Sheet1!$A$379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9" i="1" l="1"/>
  <c r="H658" i="1"/>
  <c r="H657" i="1"/>
  <c r="H654" i="1"/>
  <c r="H656" i="1" s="1"/>
  <c r="H655" i="1"/>
  <c r="H653" i="1"/>
  <c r="G660" i="1"/>
  <c r="F660" i="1"/>
  <c r="E660" i="1"/>
  <c r="D660" i="1"/>
  <c r="C660" i="1"/>
  <c r="H660" i="1" s="1"/>
  <c r="F656" i="1"/>
  <c r="G656" i="1"/>
  <c r="D656" i="1"/>
  <c r="E656" i="1"/>
  <c r="C656" i="1"/>
  <c r="E38" i="1"/>
  <c r="E314" i="1"/>
  <c r="F204" i="1" l="1"/>
  <c r="E1634" i="1"/>
  <c r="C1109" i="1"/>
  <c r="H464" i="1"/>
  <c r="D451" i="1"/>
  <c r="E1638" i="1"/>
  <c r="E1639" i="1"/>
  <c r="E1640" i="1"/>
  <c r="E1641" i="1"/>
  <c r="E1642" i="1"/>
  <c r="E1643" i="1"/>
  <c r="E1644" i="1"/>
  <c r="E1645" i="1"/>
  <c r="E1635" i="1"/>
  <c r="E1636" i="1"/>
  <c r="E1637" i="1"/>
  <c r="E1633" i="1"/>
  <c r="D1619" i="1"/>
  <c r="C1619" i="1"/>
  <c r="D1611" i="1"/>
  <c r="C1611" i="1"/>
  <c r="C1590" i="1"/>
  <c r="C1586" i="1"/>
  <c r="C1582" i="1"/>
  <c r="C1578" i="1"/>
  <c r="C1574" i="1"/>
  <c r="C1570" i="1"/>
  <c r="C1566" i="1"/>
  <c r="C1561" i="1"/>
  <c r="C1557" i="1"/>
  <c r="F1516" i="1"/>
  <c r="F1512" i="1"/>
  <c r="F1401" i="1"/>
  <c r="G1401" i="1"/>
  <c r="H1401" i="1"/>
  <c r="I1401" i="1"/>
  <c r="J1401" i="1"/>
  <c r="K1401" i="1"/>
  <c r="L1401" i="1"/>
  <c r="E1401" i="1"/>
  <c r="F1399" i="1"/>
  <c r="G1399" i="1"/>
  <c r="H1399" i="1"/>
  <c r="I1399" i="1"/>
  <c r="J1399" i="1"/>
  <c r="K1399" i="1"/>
  <c r="L1399" i="1"/>
  <c r="E1399" i="1"/>
  <c r="M1389" i="1"/>
  <c r="M1391" i="1"/>
  <c r="M1393" i="1"/>
  <c r="M1395" i="1"/>
  <c r="M1397" i="1"/>
  <c r="M1387" i="1"/>
  <c r="F1385" i="1"/>
  <c r="G1385" i="1"/>
  <c r="H1385" i="1"/>
  <c r="I1385" i="1"/>
  <c r="J1385" i="1"/>
  <c r="K1385" i="1"/>
  <c r="L1385" i="1"/>
  <c r="F1383" i="1"/>
  <c r="G1383" i="1"/>
  <c r="H1383" i="1"/>
  <c r="I1383" i="1"/>
  <c r="J1383" i="1"/>
  <c r="K1383" i="1"/>
  <c r="L1383" i="1"/>
  <c r="E1385" i="1"/>
  <c r="E1383" i="1"/>
  <c r="M1373" i="1"/>
  <c r="M1375" i="1"/>
  <c r="M1377" i="1"/>
  <c r="M1379" i="1"/>
  <c r="M1381" i="1"/>
  <c r="M1371" i="1"/>
  <c r="C1357" i="1"/>
  <c r="C1349" i="1"/>
  <c r="D1332" i="1"/>
  <c r="E1332" i="1"/>
  <c r="F1332" i="1"/>
  <c r="G1332" i="1"/>
  <c r="C1332" i="1"/>
  <c r="D1324" i="1"/>
  <c r="E1324" i="1"/>
  <c r="F1324" i="1"/>
  <c r="G1324" i="1"/>
  <c r="C1324" i="1"/>
  <c r="D1305" i="1"/>
  <c r="E1305" i="1"/>
  <c r="C1305" i="1"/>
  <c r="F1301" i="1"/>
  <c r="F1303" i="1"/>
  <c r="F1299" i="1"/>
  <c r="D1297" i="1"/>
  <c r="E1297" i="1"/>
  <c r="C1297" i="1"/>
  <c r="F1293" i="1"/>
  <c r="F1295" i="1"/>
  <c r="F1291" i="1"/>
  <c r="E1278" i="1"/>
  <c r="F1278" i="1"/>
  <c r="G1278" i="1"/>
  <c r="H1278" i="1"/>
  <c r="D1278" i="1"/>
  <c r="C1278" i="1"/>
  <c r="J1274" i="1"/>
  <c r="J1276" i="1"/>
  <c r="J1272" i="1"/>
  <c r="I1274" i="1"/>
  <c r="I1276" i="1"/>
  <c r="I1272" i="1"/>
  <c r="G1270" i="1"/>
  <c r="H1270" i="1"/>
  <c r="E1270" i="1"/>
  <c r="F1270" i="1"/>
  <c r="D1270" i="1"/>
  <c r="C1270" i="1"/>
  <c r="J1266" i="1"/>
  <c r="J1268" i="1"/>
  <c r="J1264" i="1"/>
  <c r="I1266" i="1"/>
  <c r="I1268" i="1"/>
  <c r="I1264" i="1"/>
  <c r="D1249" i="1"/>
  <c r="C1249" i="1"/>
  <c r="E1239" i="1"/>
  <c r="E1241" i="1"/>
  <c r="E1243" i="1"/>
  <c r="E1245" i="1"/>
  <c r="E1247" i="1"/>
  <c r="E1237" i="1"/>
  <c r="D1235" i="1"/>
  <c r="C1235" i="1"/>
  <c r="E1225" i="1"/>
  <c r="E1227" i="1"/>
  <c r="E1229" i="1"/>
  <c r="E1231" i="1"/>
  <c r="E1233" i="1"/>
  <c r="E1223" i="1"/>
  <c r="E1210" i="1"/>
  <c r="D1210" i="1"/>
  <c r="F1208" i="1"/>
  <c r="F1206" i="1"/>
  <c r="E1204" i="1"/>
  <c r="D1204" i="1"/>
  <c r="F1192" i="1"/>
  <c r="F1194" i="1"/>
  <c r="F1196" i="1"/>
  <c r="F1198" i="1"/>
  <c r="F1200" i="1"/>
  <c r="F1202" i="1"/>
  <c r="F1190" i="1"/>
  <c r="E1188" i="1"/>
  <c r="D1188" i="1"/>
  <c r="F1187" i="1"/>
  <c r="F1186" i="1"/>
  <c r="F1185" i="1"/>
  <c r="C1170" i="1"/>
  <c r="C1162" i="1"/>
  <c r="D1144" i="1"/>
  <c r="E1144" i="1"/>
  <c r="F1144" i="1"/>
  <c r="G1144" i="1"/>
  <c r="H1144" i="1"/>
  <c r="I1144" i="1"/>
  <c r="C1144" i="1"/>
  <c r="F1136" i="1"/>
  <c r="G1136" i="1"/>
  <c r="H1136" i="1"/>
  <c r="I1136" i="1"/>
  <c r="J1136" i="1"/>
  <c r="E1136" i="1"/>
  <c r="D1136" i="1"/>
  <c r="C1136" i="1"/>
  <c r="C1117" i="1"/>
  <c r="G1091" i="1"/>
  <c r="F1091" i="1"/>
  <c r="D1091" i="1"/>
  <c r="E1091" i="1"/>
  <c r="C1091" i="1"/>
  <c r="G1083" i="1"/>
  <c r="F1083" i="1"/>
  <c r="D1083" i="1"/>
  <c r="E1083" i="1"/>
  <c r="C1083" i="1"/>
  <c r="D1066" i="1"/>
  <c r="C1066" i="1"/>
  <c r="E1062" i="1"/>
  <c r="E1064" i="1"/>
  <c r="E1060" i="1"/>
  <c r="D1058" i="1"/>
  <c r="C1058" i="1"/>
  <c r="E1056" i="1"/>
  <c r="E1054" i="1"/>
  <c r="E1052" i="1"/>
  <c r="E1039" i="1"/>
  <c r="F1039" i="1"/>
  <c r="H1039" i="1"/>
  <c r="I1039" i="1"/>
  <c r="J1039" i="1"/>
  <c r="K1039" i="1"/>
  <c r="D1039" i="1"/>
  <c r="C1039" i="1"/>
  <c r="L1035" i="1"/>
  <c r="L1037" i="1"/>
  <c r="L1033" i="1"/>
  <c r="G1037" i="1"/>
  <c r="G1035" i="1"/>
  <c r="G1033" i="1"/>
  <c r="L1027" i="1"/>
  <c r="L1029" i="1"/>
  <c r="L1025" i="1"/>
  <c r="E1031" i="1"/>
  <c r="F1031" i="1"/>
  <c r="H1031" i="1"/>
  <c r="I1031" i="1"/>
  <c r="J1031" i="1"/>
  <c r="K1031" i="1"/>
  <c r="D1031" i="1"/>
  <c r="C1031" i="1"/>
  <c r="G1027" i="1"/>
  <c r="G1029" i="1"/>
  <c r="G1025" i="1"/>
  <c r="D1012" i="1"/>
  <c r="E1012" i="1"/>
  <c r="F1012" i="1"/>
  <c r="H1012" i="1"/>
  <c r="I1012" i="1"/>
  <c r="J1012" i="1"/>
  <c r="K1012" i="1"/>
  <c r="C1012" i="1"/>
  <c r="L1008" i="1"/>
  <c r="L1010" i="1"/>
  <c r="L1006" i="1"/>
  <c r="G1008" i="1"/>
  <c r="G1010" i="1"/>
  <c r="G1006" i="1"/>
  <c r="L1000" i="1"/>
  <c r="L1002" i="1"/>
  <c r="L998" i="1"/>
  <c r="D1004" i="1"/>
  <c r="E1004" i="1"/>
  <c r="F1004" i="1"/>
  <c r="H1004" i="1"/>
  <c r="I1004" i="1"/>
  <c r="J1004" i="1"/>
  <c r="K1004" i="1"/>
  <c r="C1004" i="1"/>
  <c r="G1000" i="1"/>
  <c r="G1002" i="1"/>
  <c r="G998" i="1"/>
  <c r="D984" i="1"/>
  <c r="E984" i="1"/>
  <c r="C984" i="1"/>
  <c r="F980" i="1"/>
  <c r="F982" i="1"/>
  <c r="F978" i="1"/>
  <c r="D976" i="1"/>
  <c r="E976" i="1"/>
  <c r="C976" i="1"/>
  <c r="F972" i="1"/>
  <c r="F974" i="1"/>
  <c r="F970" i="1"/>
  <c r="C958" i="1"/>
  <c r="C950" i="1"/>
  <c r="E932" i="1"/>
  <c r="F932" i="1"/>
  <c r="G932" i="1"/>
  <c r="H932" i="1"/>
  <c r="I932" i="1"/>
  <c r="D932" i="1"/>
  <c r="C932" i="1"/>
  <c r="J928" i="1"/>
  <c r="J930" i="1"/>
  <c r="J926" i="1"/>
  <c r="E924" i="1"/>
  <c r="F924" i="1"/>
  <c r="G924" i="1"/>
  <c r="H924" i="1"/>
  <c r="I924" i="1"/>
  <c r="D924" i="1"/>
  <c r="C924" i="1"/>
  <c r="J920" i="1"/>
  <c r="J922" i="1"/>
  <c r="J918" i="1"/>
  <c r="E903" i="1"/>
  <c r="F903" i="1"/>
  <c r="G903" i="1"/>
  <c r="H903" i="1"/>
  <c r="D903" i="1"/>
  <c r="C903" i="1"/>
  <c r="D895" i="1"/>
  <c r="E895" i="1"/>
  <c r="F895" i="1"/>
  <c r="G895" i="1"/>
  <c r="H895" i="1"/>
  <c r="C895" i="1"/>
  <c r="D876" i="1"/>
  <c r="E876" i="1"/>
  <c r="F876" i="1"/>
  <c r="G876" i="1"/>
  <c r="H876" i="1"/>
  <c r="C876" i="1"/>
  <c r="I872" i="1"/>
  <c r="I874" i="1"/>
  <c r="I870" i="1"/>
  <c r="D857" i="1"/>
  <c r="C857" i="1"/>
  <c r="E853" i="1"/>
  <c r="E855" i="1"/>
  <c r="E851" i="1"/>
  <c r="D849" i="1"/>
  <c r="C849" i="1"/>
  <c r="E845" i="1"/>
  <c r="E847" i="1"/>
  <c r="E843" i="1"/>
  <c r="C830" i="1"/>
  <c r="D830" i="1"/>
  <c r="B830" i="1"/>
  <c r="E804" i="1"/>
  <c r="E806" i="1"/>
  <c r="E808" i="1"/>
  <c r="E810" i="1"/>
  <c r="E812" i="1"/>
  <c r="E814" i="1"/>
  <c r="E816" i="1"/>
  <c r="E818" i="1"/>
  <c r="E820" i="1"/>
  <c r="E822" i="1"/>
  <c r="E824" i="1"/>
  <c r="E826" i="1"/>
  <c r="E828" i="1"/>
  <c r="E802" i="1"/>
  <c r="C789" i="1"/>
  <c r="C781" i="1"/>
  <c r="D764" i="1"/>
  <c r="C764" i="1"/>
  <c r="E760" i="1"/>
  <c r="E762" i="1"/>
  <c r="E758" i="1"/>
  <c r="D756" i="1"/>
  <c r="C756" i="1"/>
  <c r="E752" i="1"/>
  <c r="E754" i="1"/>
  <c r="E750" i="1"/>
  <c r="D739" i="1"/>
  <c r="E739" i="1"/>
  <c r="F739" i="1"/>
  <c r="G739" i="1"/>
  <c r="C739" i="1"/>
  <c r="H735" i="1"/>
  <c r="H737" i="1"/>
  <c r="H733" i="1"/>
  <c r="G731" i="1"/>
  <c r="F731" i="1"/>
  <c r="D731" i="1"/>
  <c r="E731" i="1"/>
  <c r="C731" i="1"/>
  <c r="H727" i="1"/>
  <c r="H729" i="1"/>
  <c r="H725" i="1"/>
  <c r="D712" i="1"/>
  <c r="E712" i="1"/>
  <c r="F712" i="1"/>
  <c r="G712" i="1"/>
  <c r="C712" i="1"/>
  <c r="H708" i="1"/>
  <c r="H710" i="1"/>
  <c r="H706" i="1"/>
  <c r="D704" i="1"/>
  <c r="E704" i="1"/>
  <c r="F704" i="1"/>
  <c r="G704" i="1"/>
  <c r="C704" i="1"/>
  <c r="H700" i="1"/>
  <c r="H702" i="1"/>
  <c r="H698" i="1"/>
  <c r="D685" i="1"/>
  <c r="E685" i="1"/>
  <c r="F685" i="1"/>
  <c r="G685" i="1"/>
  <c r="C685" i="1"/>
  <c r="H681" i="1"/>
  <c r="H683" i="1"/>
  <c r="H679" i="1"/>
  <c r="D677" i="1"/>
  <c r="E677" i="1"/>
  <c r="F677" i="1"/>
  <c r="G677" i="1"/>
  <c r="C677" i="1"/>
  <c r="H673" i="1"/>
  <c r="H675" i="1"/>
  <c r="H671" i="1"/>
  <c r="C641" i="1"/>
  <c r="C633" i="1"/>
  <c r="C616" i="1"/>
  <c r="C608" i="1"/>
  <c r="D591" i="1"/>
  <c r="C591" i="1"/>
  <c r="E587" i="1"/>
  <c r="E589" i="1"/>
  <c r="E585" i="1"/>
  <c r="D583" i="1"/>
  <c r="C583" i="1"/>
  <c r="E579" i="1"/>
  <c r="E581" i="1"/>
  <c r="E577" i="1"/>
  <c r="E566" i="1"/>
  <c r="F566" i="1"/>
  <c r="G566" i="1"/>
  <c r="H566" i="1"/>
  <c r="I566" i="1"/>
  <c r="J566" i="1"/>
  <c r="D566" i="1"/>
  <c r="C566" i="1"/>
  <c r="K562" i="1"/>
  <c r="K564" i="1"/>
  <c r="K560" i="1"/>
  <c r="E558" i="1"/>
  <c r="F558" i="1"/>
  <c r="G558" i="1"/>
  <c r="H558" i="1"/>
  <c r="I558" i="1"/>
  <c r="J558" i="1"/>
  <c r="D558" i="1"/>
  <c r="C558" i="1"/>
  <c r="K556" i="1"/>
  <c r="K554" i="1"/>
  <c r="K552" i="1"/>
  <c r="D536" i="1"/>
  <c r="E536" i="1"/>
  <c r="F536" i="1"/>
  <c r="C536" i="1"/>
  <c r="G532" i="1"/>
  <c r="G534" i="1"/>
  <c r="G530" i="1"/>
  <c r="D528" i="1"/>
  <c r="E528" i="1"/>
  <c r="F528" i="1"/>
  <c r="C528" i="1"/>
  <c r="G526" i="1"/>
  <c r="G524" i="1"/>
  <c r="G522" i="1"/>
  <c r="H509" i="1"/>
  <c r="G509" i="1"/>
  <c r="F509" i="1"/>
  <c r="E509" i="1"/>
  <c r="D509" i="1"/>
  <c r="C509" i="1"/>
  <c r="H501" i="1"/>
  <c r="G501" i="1"/>
  <c r="F501" i="1"/>
  <c r="E501" i="1"/>
  <c r="D501" i="1"/>
  <c r="C501" i="1"/>
  <c r="D478" i="1"/>
  <c r="E478" i="1"/>
  <c r="F478" i="1"/>
  <c r="G478" i="1"/>
  <c r="C478" i="1"/>
  <c r="H474" i="1"/>
  <c r="H476" i="1"/>
  <c r="H472" i="1"/>
  <c r="D470" i="1"/>
  <c r="E470" i="1"/>
  <c r="F470" i="1"/>
  <c r="G470" i="1"/>
  <c r="C470" i="1"/>
  <c r="H468" i="1"/>
  <c r="H466" i="1"/>
  <c r="K445" i="1"/>
  <c r="K447" i="1"/>
  <c r="K449" i="1"/>
  <c r="K439" i="1"/>
  <c r="K441" i="1"/>
  <c r="K437" i="1"/>
  <c r="J443" i="1"/>
  <c r="I443" i="1"/>
  <c r="J451" i="1"/>
  <c r="I451" i="1"/>
  <c r="G451" i="1"/>
  <c r="F451" i="1"/>
  <c r="H445" i="1"/>
  <c r="H447" i="1"/>
  <c r="H449" i="1"/>
  <c r="H439" i="1"/>
  <c r="H441" i="1"/>
  <c r="H437" i="1"/>
  <c r="G443" i="1"/>
  <c r="F443" i="1"/>
  <c r="C451" i="1"/>
  <c r="D443" i="1"/>
  <c r="C443" i="1"/>
  <c r="E439" i="1"/>
  <c r="E441" i="1"/>
  <c r="E445" i="1"/>
  <c r="E447" i="1"/>
  <c r="E449" i="1"/>
  <c r="E437" i="1"/>
  <c r="D421" i="1"/>
  <c r="C421" i="1"/>
  <c r="E417" i="1"/>
  <c r="E419" i="1"/>
  <c r="E415" i="1"/>
  <c r="D413" i="1"/>
  <c r="C413" i="1"/>
  <c r="E409" i="1"/>
  <c r="E411" i="1"/>
  <c r="E407" i="1"/>
  <c r="D395" i="1"/>
  <c r="C395" i="1"/>
  <c r="E391" i="1"/>
  <c r="E393" i="1"/>
  <c r="E389" i="1"/>
  <c r="D387" i="1"/>
  <c r="C387" i="1"/>
  <c r="E383" i="1"/>
  <c r="E385" i="1"/>
  <c r="E381" i="1"/>
  <c r="D367" i="1"/>
  <c r="E367" i="1"/>
  <c r="F367" i="1"/>
  <c r="G367" i="1"/>
  <c r="H367" i="1"/>
  <c r="C367" i="1"/>
  <c r="I363" i="1"/>
  <c r="I365" i="1"/>
  <c r="I361" i="1"/>
  <c r="D359" i="1"/>
  <c r="E359" i="1"/>
  <c r="F359" i="1"/>
  <c r="G359" i="1"/>
  <c r="H359" i="1"/>
  <c r="C359" i="1"/>
  <c r="I355" i="1"/>
  <c r="I357" i="1"/>
  <c r="I353" i="1"/>
  <c r="D339" i="1"/>
  <c r="E339" i="1"/>
  <c r="F339" i="1"/>
  <c r="G339" i="1"/>
  <c r="H339" i="1"/>
  <c r="C339" i="1"/>
  <c r="I335" i="1"/>
  <c r="I337" i="1"/>
  <c r="I333" i="1"/>
  <c r="F331" i="1"/>
  <c r="G331" i="1"/>
  <c r="H331" i="1"/>
  <c r="D331" i="1"/>
  <c r="E331" i="1"/>
  <c r="C331" i="1"/>
  <c r="I327" i="1"/>
  <c r="I329" i="1"/>
  <c r="I325" i="1"/>
  <c r="C302" i="1"/>
  <c r="D302" i="1"/>
  <c r="B302" i="1"/>
  <c r="E291" i="1"/>
  <c r="E292" i="1"/>
  <c r="E293" i="1"/>
  <c r="E294" i="1"/>
  <c r="E295" i="1"/>
  <c r="E296" i="1"/>
  <c r="E297" i="1"/>
  <c r="E298" i="1"/>
  <c r="E299" i="1"/>
  <c r="E300" i="1"/>
  <c r="E301" i="1"/>
  <c r="E290" i="1"/>
  <c r="D278" i="1"/>
  <c r="C278" i="1"/>
  <c r="B278" i="1"/>
  <c r="E272" i="1"/>
  <c r="E273" i="1"/>
  <c r="E274" i="1"/>
  <c r="E275" i="1"/>
  <c r="E276" i="1"/>
  <c r="E277" i="1"/>
  <c r="E271" i="1"/>
  <c r="C259" i="1"/>
  <c r="D259" i="1"/>
  <c r="B259" i="1"/>
  <c r="E245" i="1"/>
  <c r="E246" i="1"/>
  <c r="E247" i="1"/>
  <c r="E248" i="1"/>
  <c r="E249" i="1"/>
  <c r="E250" i="1"/>
  <c r="E251" i="1"/>
  <c r="E252" i="1"/>
  <c r="E253" i="1"/>
  <c r="E254" i="1"/>
  <c r="E255" i="1"/>
  <c r="E256" i="1"/>
  <c r="E257" i="1"/>
  <c r="E258" i="1"/>
  <c r="E244" i="1"/>
  <c r="H227" i="1"/>
  <c r="H229" i="1"/>
  <c r="H225" i="1"/>
  <c r="D231" i="1"/>
  <c r="E231" i="1"/>
  <c r="F231" i="1"/>
  <c r="G231" i="1"/>
  <c r="C231" i="1"/>
  <c r="H219" i="1"/>
  <c r="H221" i="1"/>
  <c r="H217" i="1"/>
  <c r="D223" i="1"/>
  <c r="E223" i="1"/>
  <c r="F223" i="1"/>
  <c r="G223" i="1"/>
  <c r="C223" i="1"/>
  <c r="G204" i="1"/>
  <c r="E204" i="1"/>
  <c r="D204" i="1"/>
  <c r="C204" i="1"/>
  <c r="B204" i="1"/>
  <c r="I198" i="1"/>
  <c r="I200" i="1"/>
  <c r="I202" i="1"/>
  <c r="I196" i="1"/>
  <c r="H198" i="1"/>
  <c r="H200" i="1"/>
  <c r="H202" i="1"/>
  <c r="H196" i="1"/>
  <c r="I176" i="1"/>
  <c r="I178" i="1"/>
  <c r="I180" i="1"/>
  <c r="I174" i="1"/>
  <c r="H176" i="1"/>
  <c r="H178" i="1"/>
  <c r="H180" i="1"/>
  <c r="H174" i="1"/>
  <c r="F182" i="1"/>
  <c r="G182" i="1"/>
  <c r="E182" i="1"/>
  <c r="D182" i="1"/>
  <c r="C182" i="1"/>
  <c r="B182" i="1"/>
  <c r="I155" i="1"/>
  <c r="I157" i="1"/>
  <c r="I153" i="1"/>
  <c r="I151" i="1"/>
  <c r="H157" i="1"/>
  <c r="H155" i="1"/>
  <c r="H153" i="1"/>
  <c r="H151" i="1"/>
  <c r="G159" i="1"/>
  <c r="F159" i="1"/>
  <c r="E159" i="1"/>
  <c r="D159" i="1"/>
  <c r="C159" i="1"/>
  <c r="B159" i="1"/>
  <c r="C119" i="1"/>
  <c r="C111" i="1"/>
  <c r="E443" i="1" l="1"/>
  <c r="E451" i="1"/>
  <c r="H443" i="1"/>
  <c r="H451" i="1"/>
  <c r="C1562" i="1"/>
  <c r="C1591" i="1" s="1"/>
  <c r="M1401" i="1"/>
  <c r="M1399" i="1"/>
  <c r="F1210" i="1"/>
  <c r="M1383" i="1"/>
  <c r="M1385" i="1"/>
  <c r="F1297" i="1"/>
  <c r="F1305" i="1"/>
  <c r="I1270" i="1"/>
  <c r="I1278" i="1"/>
  <c r="J1270" i="1"/>
  <c r="J1278" i="1"/>
  <c r="F1204" i="1"/>
  <c r="E1235" i="1"/>
  <c r="E1249" i="1"/>
  <c r="F1188" i="1"/>
  <c r="L1004" i="1"/>
  <c r="E1066" i="1"/>
  <c r="G1012" i="1"/>
  <c r="G1039" i="1"/>
  <c r="E1058" i="1"/>
  <c r="L1039" i="1"/>
  <c r="L1012" i="1"/>
  <c r="G1031" i="1"/>
  <c r="L1031" i="1"/>
  <c r="G1004" i="1"/>
  <c r="F976" i="1"/>
  <c r="J924" i="1"/>
  <c r="F984" i="1"/>
  <c r="I876" i="1"/>
  <c r="J932" i="1"/>
  <c r="E849" i="1"/>
  <c r="E857" i="1"/>
  <c r="K443" i="1"/>
  <c r="E830" i="1"/>
  <c r="K451" i="1"/>
  <c r="H731" i="1"/>
  <c r="E756" i="1"/>
  <c r="E764" i="1"/>
  <c r="H739" i="1"/>
  <c r="H677" i="1"/>
  <c r="H685" i="1"/>
  <c r="H704" i="1"/>
  <c r="H712" i="1"/>
  <c r="H470" i="1"/>
  <c r="H478" i="1"/>
  <c r="E583" i="1"/>
  <c r="K566" i="1"/>
  <c r="E591" i="1"/>
  <c r="K558" i="1"/>
  <c r="G528" i="1"/>
  <c r="G536" i="1"/>
  <c r="L437" i="1"/>
  <c r="L447" i="1"/>
  <c r="L441" i="1"/>
  <c r="L439" i="1"/>
  <c r="L449" i="1"/>
  <c r="L445" i="1"/>
  <c r="I359" i="1"/>
  <c r="E413" i="1"/>
  <c r="I367" i="1"/>
  <c r="E421" i="1"/>
  <c r="E387" i="1"/>
  <c r="E395" i="1"/>
  <c r="I331" i="1"/>
  <c r="I339" i="1"/>
  <c r="E302" i="1"/>
  <c r="E278" i="1"/>
  <c r="E259" i="1"/>
  <c r="H223" i="1"/>
  <c r="I182" i="1"/>
  <c r="H182" i="1"/>
  <c r="H204" i="1"/>
  <c r="I204" i="1"/>
  <c r="H231" i="1"/>
  <c r="I159" i="1"/>
  <c r="H159" i="1"/>
  <c r="L443" i="1" l="1"/>
  <c r="L451" i="1"/>
  <c r="H95" i="1"/>
  <c r="G95" i="1"/>
  <c r="F95" i="1"/>
  <c r="C95" i="1"/>
  <c r="D95" i="1"/>
  <c r="B95" i="1"/>
  <c r="I86" i="1"/>
  <c r="I87" i="1"/>
  <c r="I88" i="1"/>
  <c r="I89" i="1"/>
  <c r="I90" i="1"/>
  <c r="I91" i="1"/>
  <c r="I92" i="1"/>
  <c r="I93" i="1"/>
  <c r="I94" i="1"/>
  <c r="I85" i="1"/>
  <c r="E86" i="1"/>
  <c r="E87" i="1"/>
  <c r="E88" i="1"/>
  <c r="E89" i="1"/>
  <c r="E90" i="1"/>
  <c r="E91" i="1"/>
  <c r="E92" i="1"/>
  <c r="E93" i="1"/>
  <c r="E94" i="1"/>
  <c r="E85" i="1"/>
  <c r="J68" i="1"/>
  <c r="J70" i="1"/>
  <c r="J66" i="1"/>
  <c r="I68" i="1"/>
  <c r="I70" i="1"/>
  <c r="I66" i="1"/>
  <c r="G72" i="1"/>
  <c r="D72" i="1"/>
  <c r="F72" i="1"/>
  <c r="C72" i="1"/>
  <c r="H68" i="1"/>
  <c r="H70" i="1"/>
  <c r="H66" i="1"/>
  <c r="E70" i="1"/>
  <c r="E68" i="1"/>
  <c r="E66" i="1"/>
  <c r="J60" i="1"/>
  <c r="J62" i="1"/>
  <c r="J58" i="1"/>
  <c r="I60" i="1"/>
  <c r="I62" i="1"/>
  <c r="I58" i="1"/>
  <c r="H60" i="1"/>
  <c r="H62" i="1"/>
  <c r="H58" i="1"/>
  <c r="D64" i="1"/>
  <c r="F64" i="1"/>
  <c r="G64" i="1"/>
  <c r="C64" i="1"/>
  <c r="E62" i="1"/>
  <c r="E60" i="1"/>
  <c r="E58" i="1"/>
  <c r="I95" i="1" l="1"/>
  <c r="K68" i="1"/>
  <c r="E95" i="1"/>
  <c r="J72" i="1"/>
  <c r="K70" i="1"/>
  <c r="K58" i="1"/>
  <c r="I72" i="1"/>
  <c r="K60" i="1"/>
  <c r="H64" i="1"/>
  <c r="K62" i="1"/>
  <c r="J64" i="1"/>
  <c r="H72" i="1"/>
  <c r="E64" i="1"/>
  <c r="E72" i="1"/>
  <c r="I64" i="1"/>
  <c r="K66" i="1"/>
  <c r="K72" i="1" l="1"/>
  <c r="K64" i="1"/>
  <c r="K38" i="1" l="1"/>
  <c r="K40" i="1"/>
  <c r="K36" i="1"/>
  <c r="H38" i="1"/>
  <c r="H40" i="1"/>
  <c r="H36" i="1"/>
  <c r="I42" i="1"/>
  <c r="J42" i="1"/>
  <c r="F42" i="1"/>
  <c r="G42" i="1"/>
  <c r="D42" i="1"/>
  <c r="C42" i="1"/>
  <c r="E40" i="1"/>
  <c r="E36" i="1"/>
  <c r="J30" i="1"/>
  <c r="J32" i="1"/>
  <c r="J28" i="1"/>
  <c r="I32" i="1"/>
  <c r="I30" i="1"/>
  <c r="I28" i="1"/>
  <c r="H30" i="1"/>
  <c r="H32" i="1"/>
  <c r="H28" i="1"/>
  <c r="G34" i="1"/>
  <c r="F34" i="1"/>
  <c r="D34" i="1"/>
  <c r="C34" i="1"/>
  <c r="E30" i="1"/>
  <c r="E32" i="1"/>
  <c r="E28" i="1"/>
  <c r="K30" i="1" l="1"/>
  <c r="H34" i="1"/>
  <c r="E34" i="1"/>
  <c r="J34" i="1"/>
  <c r="E42" i="1"/>
  <c r="K42" i="1"/>
  <c r="I34" i="1"/>
  <c r="K32" i="1"/>
  <c r="K28" i="1"/>
  <c r="H42" i="1"/>
  <c r="K34" i="1" l="1"/>
</calcChain>
</file>

<file path=xl/sharedStrings.xml><?xml version="1.0" encoding="utf-8"?>
<sst xmlns="http://schemas.openxmlformats.org/spreadsheetml/2006/main" count="1551" uniqueCount="690">
  <si>
    <t>جميع الحقوق محفوظة – مركز الإحصاء ، حكومة عجمان.الإمارات العربية المتحدة @ 2025</t>
  </si>
  <si>
    <t>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بما فيها حفظ المعلومات و استرجاعها دون الحصول على موافقة مسبقة صادرة من مركز عجمان للإحصاء، حكومة عجمان ، دولة الإمارات العربية المتحدة .</t>
  </si>
  <si>
    <t xml:space="preserve"> في حالة الإقتباس يرجى الإشارة إلى المطبوعة كالتالي:</t>
  </si>
  <si>
    <t>اخلاء المسؤولية</t>
  </si>
  <si>
    <t>سياسة النشر</t>
  </si>
  <si>
    <t>سياسة الخصوصية</t>
  </si>
  <si>
    <t>رخصة البيانات المفتوحة</t>
  </si>
  <si>
    <t>DISCLAIMER</t>
  </si>
  <si>
    <t>PUBLISHING POLICY</t>
  </si>
  <si>
    <t>PRIVACY POLICY</t>
  </si>
  <si>
    <t>OPEN DATA LICENSE</t>
  </si>
  <si>
    <t>المواليد الأحياء حسب النوع والجنسية  في إمارة عجمان خلال الربع الثالث  2024-2025</t>
  </si>
  <si>
    <t>Live births according to gender and nationality in the Emirate of Ajman during the Third quarter 2024-2025</t>
  </si>
  <si>
    <t>الأشهر</t>
  </si>
  <si>
    <t>Months</t>
  </si>
  <si>
    <t>المجموع</t>
  </si>
  <si>
    <t>Total</t>
  </si>
  <si>
    <t>يوليو</t>
  </si>
  <si>
    <t>July</t>
  </si>
  <si>
    <t>اغسطس</t>
  </si>
  <si>
    <t>August</t>
  </si>
  <si>
    <t>سبتمبر</t>
  </si>
  <si>
    <t>September</t>
  </si>
  <si>
    <t>جدول(1-2)Table</t>
  </si>
  <si>
    <t>الوفيات في إمارة عجمان  حسب النوع والجنسية خلال الربع الثالث  2024-2025</t>
  </si>
  <si>
    <t>Deaths according to gender and nationality in the Emirate of Ajman during the Third quarter 2024-2025</t>
  </si>
  <si>
    <t>جدول (1-3)Table</t>
  </si>
  <si>
    <t>الوفيات في إمارة عجمان حسب الفئات العمرية خلال الربع الثالث  2024-2025</t>
  </si>
  <si>
    <t>Deaths by age groups in the Emirate of Ajman during the Third quarter 2024-2025</t>
  </si>
  <si>
    <r>
      <t>جدول(1-4)</t>
    </r>
    <r>
      <rPr>
        <b/>
        <sz val="11"/>
        <color rgb="FF000000"/>
        <rFont val="Times New Roman"/>
        <family val="1"/>
      </rPr>
      <t>Table</t>
    </r>
  </si>
  <si>
    <t>عقود الزواج في إمارة عجمان خلال الربع الثالث 2024-2025</t>
  </si>
  <si>
    <t>Marriage contracts in the Emirate of Ajman during the Third quarter 2024-2025</t>
  </si>
  <si>
    <t>الرخص الجديدة والمجددة والملغاة في إمارة عجمان خلال الربع الثالث 2024-2025</t>
  </si>
  <si>
    <t>New, renewed, and canceled licenses in the Emirate of Ajman during Third quarter 2024-2025</t>
  </si>
  <si>
    <r>
      <t xml:space="preserve">المصدر: </t>
    </r>
    <r>
      <rPr>
        <sz val="10"/>
        <color theme="1"/>
        <rFont val="Sakkal Majalla"/>
      </rPr>
      <t>دائرة التنمية الاقتصادية</t>
    </r>
  </si>
  <si>
    <t xml:space="preserve">      </t>
  </si>
  <si>
    <t xml:space="preserve"> </t>
  </si>
  <si>
    <t>Source: Department of Economic Development</t>
  </si>
  <si>
    <r>
      <t>الرخص</t>
    </r>
    <r>
      <rPr>
        <sz val="14"/>
        <color rgb="FF000000"/>
        <rFont val="Sakkal Majalla"/>
      </rPr>
      <t xml:space="preserve"> </t>
    </r>
    <r>
      <rPr>
        <b/>
        <sz val="14"/>
        <color rgb="FF000000"/>
        <rFont val="Sakkal Majalla"/>
      </rPr>
      <t>الجديدة حسب النوع في إمارة عجمان خلال الربع الثالث 2024-2025</t>
    </r>
  </si>
  <si>
    <t>New licenses according to type in the Emirate of Ajman during the Third quarter 2024-2025</t>
  </si>
  <si>
    <t xml:space="preserve">  </t>
  </si>
  <si>
    <t>الرخص المجددة حسب النوع في إمارة عجمان خلال الربع الثالث 2024 -2025</t>
  </si>
  <si>
    <t>Renewed licenses according to type in the Emirate of Ajman during the Third quarter 2024-2025</t>
  </si>
  <si>
    <t>الرخص الملغاة حسب النوع في إمارة عجمان خلال الربع الثالث 2024-2025</t>
  </si>
  <si>
    <t>Canceled licenses according to type in the Emirate of Ajman during the Third quarter 2024-2025</t>
  </si>
  <si>
    <r>
      <t xml:space="preserve"> </t>
    </r>
    <r>
      <rPr>
        <sz val="8"/>
        <color rgb="FF000000"/>
        <rFont val="Sakkal Majalla Ajman106"/>
      </rPr>
      <t xml:space="preserve"> </t>
    </r>
  </si>
  <si>
    <r>
      <t xml:space="preserve">جدول(2- 5) </t>
    </r>
    <r>
      <rPr>
        <b/>
        <sz val="11"/>
        <color rgb="FF000000"/>
        <rFont val="Times New Roman"/>
        <family val="1"/>
      </rPr>
      <t>Table</t>
    </r>
    <r>
      <rPr>
        <b/>
        <sz val="8"/>
        <color rgb="FF000000"/>
        <rFont val="Times New Roman"/>
        <family val="1"/>
      </rPr>
      <t xml:space="preserve"> </t>
    </r>
  </si>
  <si>
    <r>
      <t xml:space="preserve">جدول(2- 6) </t>
    </r>
    <r>
      <rPr>
        <b/>
        <sz val="11"/>
        <color rgb="FF000000"/>
        <rFont val="Times New Roman"/>
        <family val="1"/>
      </rPr>
      <t>Table</t>
    </r>
  </si>
  <si>
    <t>الرخص التجارية حسب الكيان القانوني في إمارة عجمان خلال الربع الثالث 2025</t>
  </si>
  <si>
    <t>Commercial Licenses by the legal entity in the Emirate of Ajman during the Third quarter 2025</t>
  </si>
  <si>
    <t>legal entity</t>
  </si>
  <si>
    <t>الكيان القانوني</t>
  </si>
  <si>
    <t>Solidarity Company</t>
  </si>
  <si>
    <t>شركة تضامن</t>
  </si>
  <si>
    <t>Limited Liability Company</t>
  </si>
  <si>
    <t>شركة ذات مسؤولية محدودة</t>
  </si>
  <si>
    <t>Public Joint Stock Company</t>
  </si>
  <si>
    <t>شركة مساهمة عامة</t>
  </si>
  <si>
    <t>Private Joint Stock Company</t>
  </si>
  <si>
    <t>شركة مساهمة خاصة</t>
  </si>
  <si>
    <t>Free zone company</t>
  </si>
  <si>
    <t>شركة منطقة حرة</t>
  </si>
  <si>
    <t>Free zone Company (free media)</t>
  </si>
  <si>
    <t>شركة منطقة حرة (إعلامية حرة)</t>
  </si>
  <si>
    <t>Government Company</t>
  </si>
  <si>
    <t>شركة حكومية</t>
  </si>
  <si>
    <t>A branch of a local trading company</t>
  </si>
  <si>
    <t>فرع لشركة تجارية محلية</t>
  </si>
  <si>
    <t>A Branch of a foreign Company</t>
  </si>
  <si>
    <t>فرع لشركة أجنبية</t>
  </si>
  <si>
    <t>Business Partnership</t>
  </si>
  <si>
    <t>شراكة أعمال</t>
  </si>
  <si>
    <t>Individual Foundation</t>
  </si>
  <si>
    <t>مؤسسة فردية</t>
  </si>
  <si>
    <t>Free Zone Establishment (F.Z.E)</t>
  </si>
  <si>
    <t>Free Media Zone Corporation</t>
  </si>
  <si>
    <t>مؤسسة منطقة  إعلامية حرة</t>
  </si>
  <si>
    <t>One-Person Company LLC</t>
  </si>
  <si>
    <t>شركة ذات الشخص الواحد (ذ.م.م)</t>
  </si>
  <si>
    <t>Simple recommendation company</t>
  </si>
  <si>
    <t>شركة توصية بسيط</t>
  </si>
  <si>
    <t xml:space="preserve">المجموع                        </t>
  </si>
  <si>
    <r>
      <t xml:space="preserve">جدول(2-7) </t>
    </r>
    <r>
      <rPr>
        <b/>
        <sz val="11"/>
        <color theme="1"/>
        <rFont val="Times New Roman"/>
        <family val="1"/>
      </rPr>
      <t>Table</t>
    </r>
  </si>
  <si>
    <t>الرخص الصناعية حسب الكيان القانوني في إمارة عجمان خلال الربع الثالث 2025</t>
  </si>
  <si>
    <t>Industrial Licenses by the legal entity in the Emirate of Ajman during the Third quarter 2025</t>
  </si>
  <si>
    <t>A Branch of Gulf Company</t>
  </si>
  <si>
    <t>فرع لشركة خليجية</t>
  </si>
  <si>
    <t>local trading company</t>
  </si>
  <si>
    <t>شركة تجارية محلية</t>
  </si>
  <si>
    <r>
      <t xml:space="preserve">جدول(2-8) </t>
    </r>
    <r>
      <rPr>
        <b/>
        <sz val="11"/>
        <color theme="1"/>
        <rFont val="Times New Roman"/>
        <family val="1"/>
      </rPr>
      <t>Table</t>
    </r>
  </si>
  <si>
    <t xml:space="preserve">الرخص المهنية حسب الكيان القانوني في إمارة عجمان خلال الربع الثالث 2025 </t>
  </si>
  <si>
    <t>Professional Licenses by the legal entity in the Emirate of Ajman during the Third quarter 2025</t>
  </si>
  <si>
    <t>Service Agent</t>
  </si>
  <si>
    <t>وكيل خدمات</t>
  </si>
  <si>
    <r>
      <t xml:space="preserve">جدول(2-9) </t>
    </r>
    <r>
      <rPr>
        <b/>
        <sz val="11"/>
        <color theme="1"/>
        <rFont val="Times New Roman"/>
        <family val="1"/>
      </rPr>
      <t>Table</t>
    </r>
  </si>
  <si>
    <t xml:space="preserve">رخص المهن الحرة حسب الكيان القانوني في إمارة عجمان خلال الربع الثالث 2025  </t>
  </si>
  <si>
    <t>Free Lancer Licenses by the legal entity in the Emirate of Ajman during the Third quarter 2025</t>
  </si>
  <si>
    <r>
      <t xml:space="preserve">جدول(2-10) </t>
    </r>
    <r>
      <rPr>
        <b/>
        <sz val="11"/>
        <color rgb="FF000000"/>
        <rFont val="Times New Roman"/>
        <family val="1"/>
      </rPr>
      <t>Table</t>
    </r>
  </si>
  <si>
    <t>تراخيص تجديد الشركات في المنطقة الحرة حسب نوع الرخصة في إمارة عجمان خلال الربع الثالث 2024-2025</t>
  </si>
  <si>
    <r>
      <t xml:space="preserve">Companies’ license renewals in the free zone according to license type in the Emirate of Ajman during the </t>
    </r>
    <r>
      <rPr>
        <b/>
        <sz val="11"/>
        <color rgb="FF0D0D0D"/>
        <rFont val="Times New Roman"/>
        <family val="1"/>
      </rPr>
      <t>Third quarter 2024-2025</t>
    </r>
  </si>
  <si>
    <r>
      <t xml:space="preserve"> المصدر: منطقة عجمان الحرة</t>
    </r>
    <r>
      <rPr>
        <sz val="10"/>
        <color rgb="FF000000"/>
        <rFont val="Fontin"/>
      </rPr>
      <t xml:space="preserve">  </t>
    </r>
    <r>
      <rPr>
        <sz val="10"/>
        <color rgb="FF000000"/>
        <rFont val="Sakkal Majalla Ajman106"/>
      </rPr>
      <t xml:space="preserve">         </t>
    </r>
    <r>
      <rPr>
        <sz val="10"/>
        <color rgb="FF000000"/>
        <rFont val="Fontin"/>
      </rPr>
      <t xml:space="preserve">      </t>
    </r>
  </si>
  <si>
    <t>*رخصة الرواد هي رخصة طرحتها منطقة عجمان الحرة  لتمكين الشباب ودعم استقلالهم مهنياً. تتاح هذه الرخصة للشباب ما بين 20 و 30 عاماً ما يجعلها مثالية للطلاب الجامعيين، الخريجين، رواد الأعمال، والشركات الناشئة</t>
  </si>
  <si>
    <t>*Pioneers License: The Pioneers’ License has been created to empower youth and enable professional independence. It is available to those between 20 to 30 years of age, so it’s ideal for under-graduates, postgraduates, young entrepreneurs, and start-up companies</t>
  </si>
  <si>
    <r>
      <t xml:space="preserve">جدول (2-11) </t>
    </r>
    <r>
      <rPr>
        <b/>
        <sz val="11"/>
        <color rgb="FF000000"/>
        <rFont val="Times New Roman"/>
        <family val="1"/>
      </rPr>
      <t>Table</t>
    </r>
  </si>
  <si>
    <t>تراخيص الشركات الجديدة في المنطقة الحرة حسب نوع الرخصة في إمارة عجمان خلال الربع الثالث 2024-2025</t>
  </si>
  <si>
    <r>
      <t>New companies</t>
    </r>
    <r>
      <rPr>
        <b/>
        <sz val="11"/>
        <color rgb="FF222222"/>
        <rFont val="Times New Roman"/>
        <family val="1"/>
      </rPr>
      <t>’</t>
    </r>
    <r>
      <rPr>
        <b/>
        <sz val="11"/>
        <color rgb="FF000000"/>
        <rFont val="Times New Roman"/>
        <family val="1"/>
      </rPr>
      <t xml:space="preserve"> licenses in the free zone according to license type</t>
    </r>
    <r>
      <rPr>
        <b/>
        <sz val="14"/>
        <color rgb="FF000000"/>
        <rFont val="Times New Roman"/>
        <family val="1"/>
      </rPr>
      <t xml:space="preserve"> </t>
    </r>
    <r>
      <rPr>
        <b/>
        <sz val="11"/>
        <color rgb="FF000000"/>
        <rFont val="Times New Roman"/>
        <family val="1"/>
      </rPr>
      <t>in the Emirate of Ajman during the Third quarter 2024-2025</t>
    </r>
  </si>
  <si>
    <r>
      <t xml:space="preserve">جدول (3-1) </t>
    </r>
    <r>
      <rPr>
        <b/>
        <sz val="11"/>
        <color rgb="FF0D0D0D"/>
        <rFont val="Times New Roman"/>
        <family val="1"/>
      </rPr>
      <t>Table</t>
    </r>
  </si>
  <si>
    <r>
      <t xml:space="preserve">شهادات المنشأ (التجارة) حسب النوع في إمارة عجمان خلال </t>
    </r>
    <r>
      <rPr>
        <b/>
        <sz val="14"/>
        <color rgb="FF000000"/>
        <rFont val="Sakkal Majalla"/>
      </rPr>
      <t>الربع الثالث 2024-2025</t>
    </r>
  </si>
  <si>
    <t>Certificates of origin (Trade) by type in the Emirate of Ajman during the Third quarter 2024-2025</t>
  </si>
  <si>
    <r>
      <t xml:space="preserve">جدول (3-2) </t>
    </r>
    <r>
      <rPr>
        <b/>
        <sz val="11"/>
        <color theme="1"/>
        <rFont val="Times New Roman"/>
        <family val="1"/>
      </rPr>
      <t>Table</t>
    </r>
  </si>
  <si>
    <r>
      <t xml:space="preserve">Value of Origin Certificates (Trade) </t>
    </r>
    <r>
      <rPr>
        <b/>
        <sz val="11"/>
        <color rgb="FF0D0D0D"/>
        <rFont val="Times New Roman"/>
        <family val="1"/>
      </rPr>
      <t>by type</t>
    </r>
    <r>
      <rPr>
        <b/>
        <sz val="11"/>
        <rFont val="Times New Roman"/>
        <family val="1"/>
      </rPr>
      <t xml:space="preserve"> in the Emirate of Ajman during the Third quarter 2024-2025*</t>
    </r>
  </si>
  <si>
    <t>القيمة: درهم</t>
  </si>
  <si>
    <t>Value: AED</t>
  </si>
  <si>
    <r>
      <t xml:space="preserve">جدول(4-1) </t>
    </r>
    <r>
      <rPr>
        <b/>
        <sz val="11"/>
        <color rgb="FF000000"/>
        <rFont val="Times New Roman"/>
        <family val="1"/>
      </rPr>
      <t>Table</t>
    </r>
  </si>
  <si>
    <t>عقود الإيجار السكنية المسجلة حسب الجنسية والمناطق  في إمارة عجمان خلال الربع الثالث 2024-2025</t>
  </si>
  <si>
    <t>Registered tenancy contracts by nationality and region in the Emirate of Ajman during the Third quarter 2024-2025</t>
  </si>
  <si>
    <t>المصدر: دائرة البلدية والتخطيط</t>
  </si>
  <si>
    <t>Source: Municipality &amp;planning Department</t>
  </si>
  <si>
    <r>
      <t xml:space="preserve">جدول(4-2) </t>
    </r>
    <r>
      <rPr>
        <b/>
        <sz val="11"/>
        <color rgb="FF000000"/>
        <rFont val="Times New Roman"/>
        <family val="1"/>
      </rPr>
      <t>Table</t>
    </r>
  </si>
  <si>
    <t>رخص البناء حسب النوع في إمارة عجمان خلال الربع الثالث 2024-2025</t>
  </si>
  <si>
    <t>Building licenses according to type in the Emirate of Ajman during the Third quarter 2024-2025</t>
  </si>
  <si>
    <t>*المعاملات الأخرى:-مساجد – تعليمي – ميزانين – أبراج إتصالات – ملحق</t>
  </si>
  <si>
    <t>*Other Transactions: -Mosques - Education - Mezzanine - Telecommunications – Extension</t>
  </si>
  <si>
    <r>
      <t xml:space="preserve">جدول(4-3) </t>
    </r>
    <r>
      <rPr>
        <b/>
        <sz val="11"/>
        <color rgb="FF000000"/>
        <rFont val="Times New Roman"/>
        <family val="1"/>
      </rPr>
      <t>Table</t>
    </r>
  </si>
  <si>
    <t>الرخص الصادرة للمباني الجديدة حسب نوع الاستخدام والمساحة في إمارة عجمان خلال الربع الثالث  2024-2025</t>
  </si>
  <si>
    <t>Licenses issued for new buildings according to type of use and area in the Emirate of Ajman during the Third quarter 2024-2025</t>
  </si>
  <si>
    <t xml:space="preserve">المصدر: دائرة البلدية والتخطيط  </t>
  </si>
  <si>
    <r>
      <t xml:space="preserve">   </t>
    </r>
    <r>
      <rPr>
        <sz val="8"/>
        <color rgb="FF000000"/>
        <rFont val="Sakkal Majalla Ajman106"/>
      </rPr>
      <t xml:space="preserve">      </t>
    </r>
    <r>
      <rPr>
        <sz val="8"/>
        <color rgb="FF000000"/>
        <rFont val="Fontin"/>
      </rPr>
      <t xml:space="preserve">  </t>
    </r>
  </si>
  <si>
    <r>
      <t xml:space="preserve">  </t>
    </r>
    <r>
      <rPr>
        <sz val="8"/>
        <color rgb="FF000000"/>
        <rFont val="Fontin"/>
      </rPr>
      <t xml:space="preserve"> </t>
    </r>
    <r>
      <rPr>
        <sz val="8"/>
        <color rgb="FF000000"/>
        <rFont val="Sakkal Majalla Ajman106"/>
      </rPr>
      <t xml:space="preserve">                             </t>
    </r>
    <r>
      <rPr>
        <sz val="8"/>
        <color rgb="FF000000"/>
        <rFont val="Fontin"/>
      </rPr>
      <t xml:space="preserve">  </t>
    </r>
    <r>
      <rPr>
        <sz val="8"/>
        <color rgb="FF000000"/>
        <rFont val="Sakkal Majalla Ajman106"/>
      </rPr>
      <t xml:space="preserve">                </t>
    </r>
  </si>
  <si>
    <r>
      <t xml:space="preserve">جدول(4-4) </t>
    </r>
    <r>
      <rPr>
        <b/>
        <sz val="11"/>
        <color rgb="FF000000"/>
        <rFont val="Times New Roman"/>
        <family val="1"/>
      </rPr>
      <t>Table</t>
    </r>
  </si>
  <si>
    <t>رخص البناء الصادرة حسب نوع الترخيص في إمارة عجمان خلال الربع الثالث 2024-2025</t>
  </si>
  <si>
    <t>Building Licenses issued according to type of license in the Emirate of Ajman during the Third quarter 2024-2025</t>
  </si>
  <si>
    <r>
      <t xml:space="preserve">    </t>
    </r>
    <r>
      <rPr>
        <sz val="8"/>
        <color rgb="FF000000"/>
        <rFont val="Sakkal Majalla Ajman106"/>
      </rPr>
      <t xml:space="preserve">      </t>
    </r>
  </si>
  <si>
    <t xml:space="preserve">                                                   </t>
  </si>
  <si>
    <t>*المعاملات الأخرى:-مساجد – تعليمي – ميزانين – أبراج إتصالات– ملحق</t>
  </si>
  <si>
    <t>*Other Transactions: -Mosques – Education – Mezzanine – Telecommunications – Extension</t>
  </si>
  <si>
    <t>معاملات رخص البناء الصادرة حسب القطاع في إمارة عجمان خلال الربع الثالث 2024-2025</t>
  </si>
  <si>
    <r>
      <t>Transactions of building licenses issued by sector</t>
    </r>
    <r>
      <rPr>
        <b/>
        <sz val="11"/>
        <color rgb="FF000000"/>
        <rFont val="Times New Roman"/>
        <family val="1"/>
      </rPr>
      <t xml:space="preserve"> in the Emirate of Ajman during the Third quarter 2024-2025</t>
    </r>
  </si>
  <si>
    <t xml:space="preserve"> المصدر: دائرة البلدية والتخطيط</t>
  </si>
  <si>
    <t xml:space="preserve">             </t>
  </si>
  <si>
    <r>
      <t xml:space="preserve">جدول (4-6) </t>
    </r>
    <r>
      <rPr>
        <b/>
        <sz val="11"/>
        <color rgb="FF000000"/>
        <rFont val="Times New Roman"/>
        <family val="1"/>
      </rPr>
      <t>Table</t>
    </r>
  </si>
  <si>
    <t>التصاريح الصادرة من دائرة البلدية والتخطيط حسب النوع في إمارة عجمان خلال الربع الثالث 2024-2025</t>
  </si>
  <si>
    <t>Permits issued by the Municipality and Planning Department according to type in the Emirate of Ajman during the Third quarter 2024-2025</t>
  </si>
  <si>
    <r>
      <t xml:space="preserve">جدول (4-7) </t>
    </r>
    <r>
      <rPr>
        <b/>
        <sz val="11"/>
        <color rgb="FF000000"/>
        <rFont val="Times New Roman"/>
        <family val="1"/>
      </rPr>
      <t>Table</t>
    </r>
  </si>
  <si>
    <t>تقارير مختبر فحص مواد البناء  في إمارة عجمان خلال الربع  الثالث  2024-2025</t>
  </si>
  <si>
    <t>Building material’s testing laboratory reports in the Emirate of Ajman during the Third quarter 2024-2025</t>
  </si>
  <si>
    <t xml:space="preserve">المصدر: دائرة البلدية والتخطيط </t>
  </si>
  <si>
    <r>
      <t xml:space="preserve">جدول (4-8) </t>
    </r>
    <r>
      <rPr>
        <b/>
        <sz val="11"/>
        <color rgb="FF000000"/>
        <rFont val="Times New Roman"/>
        <family val="1"/>
      </rPr>
      <t>Table</t>
    </r>
  </si>
  <si>
    <t>عقود الإيجار  المصدقة (شامل لجميع العقود) لمدينة عجمان خلال الربع الثالث 2024-2025</t>
  </si>
  <si>
    <t>Certified lease contracts (inclusive of all contracts) in Ajman city during the Third quarter 2024-2025</t>
  </si>
  <si>
    <r>
      <t xml:space="preserve">     </t>
    </r>
    <r>
      <rPr>
        <b/>
        <sz val="8"/>
        <color rgb="FF000000"/>
        <rFont val="Times New Roman"/>
        <family val="1"/>
      </rPr>
      <t>Source: Municipality &amp;planning Department</t>
    </r>
  </si>
  <si>
    <t>عقود الإيجار  المصدقة (شامل لجميع العقود) لمنطقة المنامة في إمارة عجمان خلال الربع الثالث 2024-2025</t>
  </si>
  <si>
    <t>Certified lease contracts (inclusive of all contracts) in Manama region in the Emirate of Ajman during the Third quarter 2024-2025</t>
  </si>
  <si>
    <t xml:space="preserve">                                                  </t>
  </si>
  <si>
    <r>
      <t xml:space="preserve">   </t>
    </r>
    <r>
      <rPr>
        <b/>
        <sz val="8"/>
        <color rgb="FF000000"/>
        <rFont val="Times New Roman"/>
        <family val="1"/>
      </rPr>
      <t xml:space="preserve">Source: Municipality &amp;planning Department </t>
    </r>
  </si>
  <si>
    <t>عقود الإيجار  المصدقة (شامل لجميع العقود) لمنطقة مصفوت في إمارة عجمان خلال الربع الثالث 2024-2025</t>
  </si>
  <si>
    <t>Certified lease contracts (inclusive of all contracts) in Masfout region in the Emirate of Ajman during the Third quarter 2024-2025</t>
  </si>
  <si>
    <r>
      <t xml:space="preserve">     </t>
    </r>
    <r>
      <rPr>
        <sz val="8"/>
        <color rgb="FF000000"/>
        <rFont val="Sakkal Majalla Ajman106"/>
      </rPr>
      <t xml:space="preserve">      </t>
    </r>
  </si>
  <si>
    <t>الشهادات الصادرة لمن يهمه الأمر في دائرة البلدية والتخطيط في إمارة  عجمان خلال الربع الثالث 2024-2025</t>
  </si>
  <si>
    <t>إصدار شهادات إفادة لتسجيل عقد الايجار في إمارة عجمان خلال الربع الثالث 2024-2025</t>
  </si>
  <si>
    <t>Issuing certificates of affidavit to register the lease contract in the Emirate of Ajman during the Third quarter 2024-2025</t>
  </si>
  <si>
    <t xml:space="preserve">     </t>
  </si>
  <si>
    <t>معاملات دائرة الأراضي والتنظيم العقاري  حسب النوع في إمارة عجمان خلال الربع الثالث 2025</t>
  </si>
  <si>
    <t>Lands &amp; Real Estate Regulatory Department transactions according to type in the Emirate of Ajman during the Third quarter 2025</t>
  </si>
  <si>
    <t>*التحوط هو إجراء يتم بموجبه طلب إيداع تحوط لدى الدائرة، مضمونه إيقاف أي تصرف في الأرض لمدة مؤقتة لا تتجاوز ثلاثة أشهر مقابل رسم محدد في قائمة الرسوم المعتمدة.</t>
  </si>
  <si>
    <t>حركة تداول دائرة  الأراضي و التنظيم العقاري حسب دول مجلس التعاون الخليجي (عقود البيع) في إمارة عجمان خلال الربع الثالث 2024-2025</t>
  </si>
  <si>
    <t>معاملات التراخيص العقارية حسب النوع في إمارة عجمان خلال الربع الثالث 2025</t>
  </si>
  <si>
    <t>Real estate licensing transactions according to type in the Emirate of Ajman during the Third quarter 2025</t>
  </si>
  <si>
    <t>الإنتاج  والمنصرف للشتلات الزراعية في إمارة عجمان خلال الربع الثالث 2024-2025*</t>
  </si>
  <si>
    <t>The consumed &amp; production of agricultural seedlings in the Emirate of Ajman during the Third quarter 2024-2025*</t>
  </si>
  <si>
    <t>المصدر: دائرة البلدية والتخطيط/قسم الزراعة</t>
  </si>
  <si>
    <t xml:space="preserve">Source: Municipality &amp;planning Department/Agriculture section     </t>
  </si>
  <si>
    <t xml:space="preserve">*المنصرف اكثر من الانتاج حيث انه يوجد مخزون من الأشهر السابقة </t>
  </si>
  <si>
    <t>*Consumption exceeds production, as there is inventory from previous months.</t>
  </si>
  <si>
    <t>إنتاج مشتل البلدية في إمارة عجمان حسب النوع خلال الربع الثالث 2024-2025</t>
  </si>
  <si>
    <t>Production of Municipality seedling according to type in the Emirate of Ajman during the Third quarter 2024-2025</t>
  </si>
  <si>
    <t xml:space="preserve">        </t>
  </si>
  <si>
    <t>كمية المياه المستخدمة للري في إمارة عجمان خلال الربع الثالث 2024-2025*</t>
  </si>
  <si>
    <t>Quantity of water used in irrigation in the Emirate of Ajman during the Third quarter 2024-2025*</t>
  </si>
  <si>
    <r>
      <t>الحجم:  مليون م</t>
    </r>
    <r>
      <rPr>
        <vertAlign val="superscript"/>
        <sz val="10"/>
        <color theme="1"/>
        <rFont val="Sakkal Majalla"/>
      </rPr>
      <t xml:space="preserve">3   </t>
    </r>
  </si>
  <si>
    <t xml:space="preserve">المصدر: دائرة البلدية والتخطيط   </t>
  </si>
  <si>
    <r>
      <t xml:space="preserve">    </t>
    </r>
    <r>
      <rPr>
        <sz val="8"/>
        <color rgb="FF000000"/>
        <rFont val="Fontin"/>
      </rPr>
      <t xml:space="preserve"> </t>
    </r>
    <r>
      <rPr>
        <sz val="8"/>
        <color rgb="FF000000"/>
        <rFont val="Sakkal Majalla Ajman106"/>
      </rPr>
      <t xml:space="preserve">  </t>
    </r>
  </si>
  <si>
    <r>
      <t xml:space="preserve"> </t>
    </r>
    <r>
      <rPr>
        <sz val="8"/>
        <color rgb="FF000000"/>
        <rFont val="Fontin"/>
      </rPr>
      <t xml:space="preserve">  </t>
    </r>
  </si>
  <si>
    <t>*المجاميع لاتتطابق بسبب التقريب</t>
  </si>
  <si>
    <t xml:space="preserve">*Total August does not match due to rounding </t>
  </si>
  <si>
    <t>العينات التي تم إجرائها بمختبر  بلدية عجمان  حسب النوع خلال الربع الثالث 2024-2025*</t>
  </si>
  <si>
    <t>Samples conducted in Ajman Municipality Laboratory according to type during the Third quarter 2024-2025 *</t>
  </si>
  <si>
    <t xml:space="preserve">*يشمل جميع العينات المستلمة عن طريق المفتشين والمتعاملين  </t>
  </si>
  <si>
    <t>الذبائح التي تم الكشف عليها من قبل بلدية المنامة حسب النوع خلال الربع الثالث 2024-2025</t>
  </si>
  <si>
    <r>
      <t>Slaughtered animals inspected by Manama Municipality according to type during the Third quarter 2024-2025</t>
    </r>
    <r>
      <rPr>
        <sz val="10"/>
        <color rgb="FF000000"/>
        <rFont val="Sakkal Majalla Ajman106"/>
      </rPr>
      <t xml:space="preserve">                             </t>
    </r>
  </si>
  <si>
    <t>الذبائح التي تم الكشف عليها من قبل بلدية مصفوت حسب النوع خلال الربع الثالث 2024-2025</t>
  </si>
  <si>
    <r>
      <t>Slaughtered animals inspected by Masfout Municipality according to type during the Third quarter 2024-2025</t>
    </r>
    <r>
      <rPr>
        <sz val="10"/>
        <color rgb="FF000000"/>
        <rFont val="Sakkal Majalla Ajman106"/>
      </rPr>
      <t xml:space="preserve">                                                                                            </t>
    </r>
  </si>
  <si>
    <t>نتائج التحليل المخبري للأغذية في إمارة عجمان خلال الربع الثالث 2024-2025</t>
  </si>
  <si>
    <t>Results of laboratory nutritional analysis in the Emirate of Ajman during the Third quarter 2024-2025</t>
  </si>
  <si>
    <t>العينات التي تم تحليلها بمختبر  بلدية عجمان لإمارة عجمان خلال الربع الثالث 2024-2025</t>
  </si>
  <si>
    <t>Samples analyzed by the laboratory of Ajman Municipality for the Emirate of Ajman during the Third quarter 2024-2025</t>
  </si>
  <si>
    <t>كمية النفايات المجمعة في إمارة عجمان خلال الربع الثالث 2024-2025</t>
  </si>
  <si>
    <t>The amount of wastes collected in the Emirate of Ajman during the Third quarter 2024-2025</t>
  </si>
  <si>
    <t>المخالفات والإنذارات التي تصدرها دائرة البلدية والتخطيط في إمارة عجمان خلال الربع الثالث 2024-2025</t>
  </si>
  <si>
    <t>Violations and warnings issued by Municipality &amp;planning Department in the Emirate of Ajman during the Third quarter 2024-2025</t>
  </si>
  <si>
    <t>Total processed quantities of Ajman Sewerage (Private) Limited company during the Third quarter 2024-2025*</t>
  </si>
  <si>
    <t xml:space="preserve">*المجموع قد لايتطابق بسبب التقريب         </t>
  </si>
  <si>
    <r>
      <t xml:space="preserve">جدول (6-1) </t>
    </r>
    <r>
      <rPr>
        <b/>
        <sz val="11"/>
        <color rgb="FF000000"/>
        <rFont val="Times New Roman"/>
        <family val="1"/>
      </rPr>
      <t>Table</t>
    </r>
  </si>
  <si>
    <t xml:space="preserve">زيارات الحوامل مركز الرعاية الصحية حسب الجنسية في إمارة عجمان خلال الربع الثالث 2025  </t>
  </si>
  <si>
    <t>Pregnant women visits of primary health care center by nationality in the Emirate of Ajman during the Third quarter 2025</t>
  </si>
  <si>
    <r>
      <t xml:space="preserve">جدول (6-2) </t>
    </r>
    <r>
      <rPr>
        <b/>
        <sz val="11"/>
        <color rgb="FF000000"/>
        <rFont val="Times New Roman"/>
        <family val="1"/>
      </rPr>
      <t>Table</t>
    </r>
  </si>
  <si>
    <t>المترددون على  عيادات الأسنان حسب الوحدة في إمارة عجمان خلال الربع الثالث  2024-2025</t>
  </si>
  <si>
    <t xml:space="preserve">Dental clinics visitors by unit in the Emirate of Ajman during the Third quarter 2024-2025  </t>
  </si>
  <si>
    <t xml:space="preserve">السنوات  Years </t>
  </si>
  <si>
    <t>الوحدة Unit</t>
  </si>
  <si>
    <t>جدول (7-1) Table</t>
  </si>
  <si>
    <t>أنشطة إدارة الحماية المدنية بالإدارة  العامة  للدفاع المدني في إمارة عجمان خلال الربع الثالث 2024-2025</t>
  </si>
  <si>
    <t>The activities of the civil protection department at the general administration of civil defense in the Emirate of Ajman during the Third quarter 2024-2025</t>
  </si>
  <si>
    <t>الإجمالي</t>
  </si>
  <si>
    <t>No. of Reports for fire, drowning and rescue in the Emirate of Ajman during the Third quarter 2024-2025</t>
  </si>
  <si>
    <r>
      <t xml:space="preserve">جدول  ( 7 -  3 ) </t>
    </r>
    <r>
      <rPr>
        <b/>
        <sz val="11"/>
        <color rgb="FF000000"/>
        <rFont val="Times New Roman"/>
        <family val="1"/>
      </rPr>
      <t>Table</t>
    </r>
  </si>
  <si>
    <t>خدمات الترخيص حسب النوع في إمارة عجمان خلال الربع الثالث 2024-2025</t>
  </si>
  <si>
    <t>Licensing services by type in the Emirate of Ajman during the Third quarter 2024-2025</t>
  </si>
  <si>
    <t>جدول(8- 1) Table</t>
  </si>
  <si>
    <t>عدد زوار متحف عجمان خلال الربع الثالث 2024-2025</t>
  </si>
  <si>
    <t>No. of Ajman Museum visitors during the Third quarter 2024-2025</t>
  </si>
  <si>
    <r>
      <t xml:space="preserve">جدول (8- 2) </t>
    </r>
    <r>
      <rPr>
        <b/>
        <sz val="11"/>
        <color rgb="FF000000"/>
        <rFont val="Times New Roman"/>
        <family val="1"/>
      </rPr>
      <t>Table</t>
    </r>
  </si>
  <si>
    <t>نزلاء الفنادق وليالي الإقامة حسب الجنسية في إمارة عجمان خلال الربع الثالث 2024-2025</t>
  </si>
  <si>
    <t>Hotels guests &amp; guest nights by nationality in the Emirate of Ajman during the Third quarter 2024-2025</t>
  </si>
  <si>
    <t>* المرافقين للعوائل أو لا يحملون جوازات وفقط أوراق ثبوتية</t>
  </si>
  <si>
    <t>* Escorts to families or do not have passports and only identification papers</t>
  </si>
  <si>
    <r>
      <t xml:space="preserve">جدول (8- 3) </t>
    </r>
    <r>
      <rPr>
        <b/>
        <sz val="11"/>
        <color rgb="FF000000"/>
        <rFont val="Times New Roman"/>
        <family val="1"/>
      </rPr>
      <t>Table</t>
    </r>
  </si>
  <si>
    <t xml:space="preserve">الفنادق حسب الفئات في إمارة عجمان خلال الربع الثالث 2025  </t>
  </si>
  <si>
    <t xml:space="preserve">    </t>
  </si>
  <si>
    <t>Hotels by classes in the Emirate of Ajman during the Third quarter 2025</t>
  </si>
  <si>
    <t>Transportation</t>
  </si>
  <si>
    <r>
      <t xml:space="preserve">جدول(9-1)  </t>
    </r>
    <r>
      <rPr>
        <b/>
        <sz val="11"/>
        <color theme="1"/>
        <rFont val="Times New Roman"/>
        <family val="1"/>
      </rPr>
      <t>Table</t>
    </r>
  </si>
  <si>
    <t>إحصاءات النقل البحري (العبرة) في إمارة عجمان خلال الر بع الثالث 2024-2025</t>
  </si>
  <si>
    <t>Statistics of maritime transport (abra) in the Emirate of Ajman during the Third quarter 2024-2025</t>
  </si>
  <si>
    <t xml:space="preserve">المصدر: هيئة النقل                              </t>
  </si>
  <si>
    <t xml:space="preserve">*مجموع الأسطول غير تراكمي             </t>
  </si>
  <si>
    <r>
      <t xml:space="preserve">جدول(9-2)  </t>
    </r>
    <r>
      <rPr>
        <b/>
        <sz val="11"/>
        <color rgb="FF000000"/>
        <rFont val="Times New Roman"/>
        <family val="1"/>
      </rPr>
      <t>Table</t>
    </r>
  </si>
  <si>
    <t>حافلات النقل العام حسب الخطوط في إمارة عجمان خلال الربع الثالث 2024-2025*</t>
  </si>
  <si>
    <t>Public transport buses by lines in the Emirate of Ajman during the Third quarter 2024-2025*</t>
  </si>
  <si>
    <t>الخدمة</t>
  </si>
  <si>
    <t>Service</t>
  </si>
  <si>
    <t>النقل الداخلي</t>
  </si>
  <si>
    <t>Internal transport</t>
  </si>
  <si>
    <t>عبر المدن</t>
  </si>
  <si>
    <t>Intercity</t>
  </si>
  <si>
    <t xml:space="preserve">المصدر: هيئة النقل      </t>
  </si>
  <si>
    <t xml:space="preserve">*مجموع الحافلات والخطوط غير تراكمي  </t>
  </si>
  <si>
    <r>
      <t xml:space="preserve">جدول(9-3)  </t>
    </r>
    <r>
      <rPr>
        <b/>
        <sz val="11"/>
        <color rgb="FF000000"/>
        <rFont val="Times New Roman"/>
        <family val="1"/>
      </rPr>
      <t>Table</t>
    </r>
  </si>
  <si>
    <t>حافلات النقل العام حسب الركاب في إمارة عجمان خلال الربع الثالث 2025</t>
  </si>
  <si>
    <t>Public transport buses by passengers in the Emirate of Ajman during the Third quarter 2025</t>
  </si>
  <si>
    <r>
      <t xml:space="preserve">خط </t>
    </r>
    <r>
      <rPr>
        <sz val="10"/>
        <color rgb="FFFFFFFF"/>
        <rFont val="Times New Roman"/>
        <family val="1"/>
      </rPr>
      <t>RTA</t>
    </r>
  </si>
  <si>
    <t>RTA Line</t>
  </si>
  <si>
    <t>خط ابوظبي -عجمان Capital Express</t>
  </si>
  <si>
    <t>Abu Dhabi- Ajman Capital Express</t>
  </si>
  <si>
    <t>خط عجمان -ابوظبي Capital Express</t>
  </si>
  <si>
    <t>Ajman-Abu Dhabi Capital Express</t>
  </si>
  <si>
    <t>Ajman-AlAin Capital Express**</t>
  </si>
  <si>
    <t>AlAin-Ajman Capital Express**</t>
  </si>
  <si>
    <t xml:space="preserve">المصدر: هيئة النقل                                                               </t>
  </si>
  <si>
    <t>*تم فصل عدد الركاب للخطوط الخارجية) أبوظبي - عجمان  وعجمان – ابوظبي(  وذلك لأنه يتم تشغيله من شركة خارجية و هي Capital Express</t>
  </si>
  <si>
    <t>* The number of passengers for the overseas routes (Abu Dhabi - Ajman and Ajman – Abu Dhabi) has been separated because it is operated by an external company, Capital Express</t>
  </si>
  <si>
    <t>**تم استحداث خطوط جديدة  في شهر مايو و عددها 2  و  يتم تشغيله من شركة خارجية و هي Capital Express</t>
  </si>
  <si>
    <t>** New routes were introduced in May, totaling 2, and they are operated by an external company, Capital Express</t>
  </si>
  <si>
    <r>
      <t xml:space="preserve">جدول(9-4)  </t>
    </r>
    <r>
      <rPr>
        <b/>
        <sz val="11"/>
        <color rgb="FF000000"/>
        <rFont val="Times New Roman"/>
        <family val="1"/>
      </rPr>
      <t>Table</t>
    </r>
  </si>
  <si>
    <t>إحصائيات مركبات الأجرة في إمارة عجمان خلال الربع الثالث 2024-2025</t>
  </si>
  <si>
    <t>Taxi statistics in the Emirate of Ajman during the Third quarter 2024-2025</t>
  </si>
  <si>
    <r>
      <t>معدل التغير (التضخم) السنوي حسب مجموعة الانفاق الرئيسية في إمارة عجمان خلال</t>
    </r>
    <r>
      <rPr>
        <b/>
        <sz val="18"/>
        <color rgb="FF2F5496"/>
        <rFont val="Sakkal Majalla"/>
      </rPr>
      <t xml:space="preserve"> </t>
    </r>
    <r>
      <rPr>
        <b/>
        <sz val="14"/>
        <rFont val="Sakkal Majalla"/>
      </rPr>
      <t>الربع الثالث لعامي 2024- 2025*</t>
    </r>
  </si>
  <si>
    <t>Annual Change rate (inflation) by Major Groups of Expenditure in the Emirate of Ajman during the Third quarter 2024-2025*</t>
  </si>
  <si>
    <t>الرقم القياسي العام</t>
  </si>
  <si>
    <t>Average Consumer price index</t>
  </si>
  <si>
    <t xml:space="preserve">الأغذية والمشروبات </t>
  </si>
  <si>
    <t>Food and soft drinks</t>
  </si>
  <si>
    <t xml:space="preserve">التبغ </t>
  </si>
  <si>
    <t>Tobacco</t>
  </si>
  <si>
    <t>الملابس والأحذية</t>
  </si>
  <si>
    <t>Textiles, clothing and footwear</t>
  </si>
  <si>
    <t>السكن والمياه والكهرباء والغاز</t>
  </si>
  <si>
    <t>Housing</t>
  </si>
  <si>
    <t xml:space="preserve">التجهيزات والمعدات المنزلية </t>
  </si>
  <si>
    <t xml:space="preserve">Furniture and household goods </t>
  </si>
  <si>
    <t>خدمات الصحة</t>
  </si>
  <si>
    <t>Medical care</t>
  </si>
  <si>
    <t>خدمات النقل</t>
  </si>
  <si>
    <t>الاتصالات</t>
  </si>
  <si>
    <t>Communications</t>
  </si>
  <si>
    <t>الترويح والثقافة</t>
  </si>
  <si>
    <t xml:space="preserve">Recreation and culture </t>
  </si>
  <si>
    <t>التعليم</t>
  </si>
  <si>
    <t>Education</t>
  </si>
  <si>
    <t>المطاعم والفنادق</t>
  </si>
  <si>
    <t>Restaurants and hotels</t>
  </si>
  <si>
    <t>التأمين والخدمات المالية</t>
  </si>
  <si>
    <t>Insurance and Financial Services</t>
  </si>
  <si>
    <t>سلع وخدمات متنوعة</t>
  </si>
  <si>
    <t>Miscellaneous goods and services</t>
  </si>
  <si>
    <r>
      <t>جدول</t>
    </r>
    <r>
      <rPr>
        <sz val="8"/>
        <color rgb="FF000000"/>
        <rFont val="Arial"/>
        <family val="2"/>
      </rPr>
      <t> </t>
    </r>
    <r>
      <rPr>
        <b/>
        <sz val="14"/>
        <color rgb="FF0D0D0D"/>
        <rFont val="Sakkal Majalla"/>
      </rPr>
      <t xml:space="preserve"> (1-1)</t>
    </r>
    <r>
      <rPr>
        <b/>
        <sz val="11"/>
        <color rgb="FF0D0D0D"/>
        <rFont val="Times New Roman"/>
        <family val="1"/>
      </rPr>
      <t>Table</t>
    </r>
  </si>
  <si>
    <r>
      <t xml:space="preserve">جدول(2- 1)  </t>
    </r>
    <r>
      <rPr>
        <b/>
        <sz val="11"/>
        <color rgb="FF000000"/>
        <rFont val="Times New Roman"/>
        <family val="1"/>
      </rPr>
      <t>Table</t>
    </r>
  </si>
  <si>
    <r>
      <t xml:space="preserve">جدول(2- 2)  </t>
    </r>
    <r>
      <rPr>
        <b/>
        <sz val="11"/>
        <color rgb="FF000000"/>
        <rFont val="Times New Roman"/>
        <family val="1"/>
      </rPr>
      <t>Table</t>
    </r>
  </si>
  <si>
    <r>
      <t xml:space="preserve">جدول(2- 3)  </t>
    </r>
    <r>
      <rPr>
        <b/>
        <sz val="11"/>
        <color rgb="FF000000"/>
        <rFont val="Times New Roman"/>
        <family val="1"/>
      </rPr>
      <t>Table</t>
    </r>
  </si>
  <si>
    <r>
      <t xml:space="preserve">جدول(2- 4)  </t>
    </r>
    <r>
      <rPr>
        <b/>
        <sz val="11"/>
        <color rgb="FF000000"/>
        <rFont val="Times New Roman"/>
        <family val="1"/>
      </rPr>
      <t>Table</t>
    </r>
  </si>
  <si>
    <t xml:space="preserve">المصدر: غرفة عجمان                                                                                                          </t>
  </si>
  <si>
    <t xml:space="preserve">    Source: Ajman Chamber        </t>
  </si>
  <si>
    <t>مؤسسة منطقة حرة (م.م.ح)</t>
  </si>
  <si>
    <r>
      <t xml:space="preserve">جدول(4-5) </t>
    </r>
    <r>
      <rPr>
        <b/>
        <sz val="11"/>
        <color rgb="FF000000"/>
        <rFont val="Times New Roman"/>
        <family val="1"/>
      </rPr>
      <t>Table</t>
    </r>
  </si>
  <si>
    <t xml:space="preserve">*تم الغاء خدمة شهادات الإنجاز المؤقتة                                           </t>
  </si>
  <si>
    <r>
      <t xml:space="preserve">جدول(4- 9)  </t>
    </r>
    <r>
      <rPr>
        <b/>
        <sz val="11"/>
        <color rgb="FF000000"/>
        <rFont val="Times New Roman"/>
        <family val="1"/>
      </rPr>
      <t>Table</t>
    </r>
  </si>
  <si>
    <r>
      <t xml:space="preserve">جدول(4 - 11)  </t>
    </r>
    <r>
      <rPr>
        <b/>
        <sz val="11"/>
        <color rgb="FF000000"/>
        <rFont val="Times New Roman"/>
        <family val="1"/>
      </rPr>
      <t>Table</t>
    </r>
  </si>
  <si>
    <r>
      <t xml:space="preserve">جدول(4- 13)  </t>
    </r>
    <r>
      <rPr>
        <b/>
        <sz val="11"/>
        <color rgb="FF000000"/>
        <rFont val="Times New Roman"/>
        <family val="1"/>
      </rPr>
      <t>Table</t>
    </r>
  </si>
  <si>
    <r>
      <t xml:space="preserve">جدول(4- 14)  </t>
    </r>
    <r>
      <rPr>
        <b/>
        <sz val="11"/>
        <color rgb="FF000000"/>
        <rFont val="Times New Roman"/>
        <family val="1"/>
      </rPr>
      <t>Table</t>
    </r>
  </si>
  <si>
    <t>Trade movement of the Department of Land and Real Estate Regulation according to GCC countries (Sales contracts) in the Emirate of Ajman during the Third quarter 2024-2025</t>
  </si>
  <si>
    <r>
      <t xml:space="preserve">جدول(4- 15)  </t>
    </r>
    <r>
      <rPr>
        <b/>
        <sz val="11"/>
        <color rgb="FF000000"/>
        <rFont val="Times New Roman"/>
        <family val="1"/>
      </rPr>
      <t>Table</t>
    </r>
  </si>
  <si>
    <r>
      <t xml:space="preserve">جدول(5-1)  </t>
    </r>
    <r>
      <rPr>
        <b/>
        <sz val="11"/>
        <color rgb="FF000000"/>
        <rFont val="Times New Roman"/>
        <family val="1"/>
      </rPr>
      <t>Table</t>
    </r>
  </si>
  <si>
    <r>
      <t xml:space="preserve">جدول(5- 2)  </t>
    </r>
    <r>
      <rPr>
        <b/>
        <sz val="11"/>
        <color rgb="FF000000"/>
        <rFont val="Times New Roman"/>
        <family val="1"/>
      </rPr>
      <t>Table</t>
    </r>
  </si>
  <si>
    <r>
      <t xml:space="preserve">جدول(5- 3)  </t>
    </r>
    <r>
      <rPr>
        <b/>
        <sz val="11"/>
        <color rgb="FF000000"/>
        <rFont val="Times New Roman"/>
        <family val="1"/>
      </rPr>
      <t>Table</t>
    </r>
  </si>
  <si>
    <r>
      <t xml:space="preserve">جدول(5- 4)  </t>
    </r>
    <r>
      <rPr>
        <b/>
        <sz val="11"/>
        <color rgb="FF000000"/>
        <rFont val="Times New Roman"/>
        <family val="1"/>
      </rPr>
      <t>Table</t>
    </r>
  </si>
  <si>
    <r>
      <t xml:space="preserve">جدول(5- 5)  </t>
    </r>
    <r>
      <rPr>
        <b/>
        <sz val="11"/>
        <color rgb="FF000000"/>
        <rFont val="Times New Roman"/>
        <family val="1"/>
      </rPr>
      <t>Table</t>
    </r>
  </si>
  <si>
    <r>
      <t xml:space="preserve">جدول(5- 6)  </t>
    </r>
    <r>
      <rPr>
        <b/>
        <sz val="11"/>
        <color rgb="FF000000"/>
        <rFont val="Times New Roman"/>
        <family val="1"/>
      </rPr>
      <t>Table</t>
    </r>
  </si>
  <si>
    <r>
      <t xml:space="preserve">جدول(5- 7)  </t>
    </r>
    <r>
      <rPr>
        <b/>
        <sz val="11"/>
        <color rgb="FF000000"/>
        <rFont val="Times New Roman"/>
        <family val="1"/>
      </rPr>
      <t>Table</t>
    </r>
  </si>
  <si>
    <r>
      <t xml:space="preserve">جدول(5- 8)  </t>
    </r>
    <r>
      <rPr>
        <b/>
        <sz val="11"/>
        <color rgb="FF000000"/>
        <rFont val="Times New Roman"/>
        <family val="1"/>
      </rPr>
      <t>Table</t>
    </r>
  </si>
  <si>
    <r>
      <t xml:space="preserve">جدول(5- 10)  </t>
    </r>
    <r>
      <rPr>
        <b/>
        <sz val="11"/>
        <color rgb="FF000000"/>
        <rFont val="Times New Roman"/>
        <family val="1"/>
      </rPr>
      <t>Table</t>
    </r>
  </si>
  <si>
    <t>جدول(5- 11)  Table</t>
  </si>
  <si>
    <t>الحوامل Pregnant</t>
  </si>
  <si>
    <t>مترددات بعد الولادة Postnatal</t>
  </si>
  <si>
    <t>الأولى First</t>
  </si>
  <si>
    <t>المصدر: الإدارة العامة للدفاع المدني- عجمان</t>
  </si>
  <si>
    <t>فئة 5 نجوم 5 Stars Hotels</t>
  </si>
  <si>
    <t>فئة 4 نجوم 4 Stars Hotels</t>
  </si>
  <si>
    <t>فئة 3 نجوم 3 Stars Hotels</t>
  </si>
  <si>
    <t>فئة نجمة واحدة One star Hotel</t>
  </si>
  <si>
    <t>الشقق الفندقية الممتازة Superior Hotel Apart</t>
  </si>
  <si>
    <t>الشقق الفندقية العادية Standard Hotel Apart</t>
  </si>
  <si>
    <t>شقق مفروشة سياحية Furnished Apartments</t>
  </si>
  <si>
    <t>خط أم القيوين RAKTA</t>
  </si>
  <si>
    <t>خط رأس الخيمة RAKTA</t>
  </si>
  <si>
    <t xml:space="preserve">Umm Al Quwain line RAKTA </t>
  </si>
  <si>
    <t>Ras al-Khaimah line RAKTA</t>
  </si>
  <si>
    <t xml:space="preserve">خط عجمان -العين   Capital Express  ** </t>
  </si>
  <si>
    <t>خط العين -عجمان    Capital Express**</t>
  </si>
  <si>
    <t>المواليد الأحياء
 Live Births</t>
  </si>
  <si>
    <t>المجموع
 Total</t>
  </si>
  <si>
    <t>إناث
 Females</t>
  </si>
  <si>
    <t>ذكور
 Males</t>
  </si>
  <si>
    <t>غير مواطن 
 Non- Citizen</t>
  </si>
  <si>
    <t>مواطن
 Citizen</t>
  </si>
  <si>
    <t>السنوات
 Years</t>
  </si>
  <si>
    <t xml:space="preserve">يوليو
 July
</t>
  </si>
  <si>
    <t>اغسطس
 August</t>
  </si>
  <si>
    <t>سبتمبر
 September</t>
  </si>
  <si>
    <t xml:space="preserve">الوفيات
 Deaths
</t>
  </si>
  <si>
    <t>يوليو
 July</t>
  </si>
  <si>
    <t>الأشهر
 Months</t>
  </si>
  <si>
    <t>السنوات
 Years</t>
  </si>
  <si>
    <t>إجمالي المواطنين
 Total Citizens</t>
  </si>
  <si>
    <t>إجمالي غير المواطنين
 Total non-Citizens</t>
  </si>
  <si>
    <t>إجمالي الذكور
 Total Males</t>
  </si>
  <si>
    <t>إجمالي الإناث 
Total Females</t>
  </si>
  <si>
    <t>إجمالي الإناث
 Total Females</t>
  </si>
  <si>
    <t>الفئات العمرية
 Age Groups</t>
  </si>
  <si>
    <t>أقل من سنه
Less than one Year</t>
  </si>
  <si>
    <t>1_9</t>
  </si>
  <si>
    <t>10_19</t>
  </si>
  <si>
    <t>20_29</t>
  </si>
  <si>
    <t>30_39</t>
  </si>
  <si>
    <t>40_49</t>
  </si>
  <si>
    <t>50_59</t>
  </si>
  <si>
    <t>60_69</t>
  </si>
  <si>
    <t>70_79</t>
  </si>
  <si>
    <t>الأشهر
 Months</t>
  </si>
  <si>
    <r>
      <t xml:space="preserve">عقود الزواج
</t>
    </r>
    <r>
      <rPr>
        <sz val="11"/>
        <color rgb="FFFFFFFF"/>
        <rFont val="Sakkal Majalla"/>
      </rPr>
      <t xml:space="preserve"> </t>
    </r>
    <r>
      <rPr>
        <sz val="12"/>
        <color rgb="FFFFFFFF"/>
        <rFont val="Sakkal Majalla"/>
      </rPr>
      <t>Marriage contracts</t>
    </r>
  </si>
  <si>
    <t xml:space="preserve">إجمالي الرخص
 Total No. of licenses </t>
  </si>
  <si>
    <t xml:space="preserve">تصنيف الرخصة
 License Classification </t>
  </si>
  <si>
    <t>الربع الثالث 2025
  Third quarter 2025</t>
  </si>
  <si>
    <t>الربع الثالث 2024
Third quarter 2024</t>
  </si>
  <si>
    <t>الرخص الجديدة
 New licenses</t>
  </si>
  <si>
    <t>الرخص المجددة
Renewed licenses</t>
  </si>
  <si>
    <t>الرخص الملغاة 
Canceled licenses</t>
  </si>
  <si>
    <t>نوع الرخصة
 Type of license</t>
  </si>
  <si>
    <t>80 سنة  فأكثر
80 years and More</t>
  </si>
  <si>
    <t>المجموع
Total</t>
  </si>
  <si>
    <t>مهنية
 Professional</t>
  </si>
  <si>
    <t>تجارية
 Commercial</t>
  </si>
  <si>
    <t>صناعية
Industrial</t>
  </si>
  <si>
    <t>بدايات 
Bidayat </t>
  </si>
  <si>
    <t xml:space="preserve">  Source: Emirates Health Services</t>
  </si>
  <si>
    <t xml:space="preserve">المصدر: مؤسسة الإمارات للخدمات الصحية </t>
  </si>
  <si>
    <t>الرخص المجددة 
Renewed licenses</t>
  </si>
  <si>
    <t xml:space="preserve">   Source: Ministry of justice</t>
  </si>
  <si>
    <t xml:space="preserve">    Source: Emirates Health Services</t>
  </si>
  <si>
    <t xml:space="preserve">المصدر: مؤسسة الإمارات للخدمات الصحية                                                                    </t>
  </si>
  <si>
    <t xml:space="preserve">     Source: Emirates Health Services</t>
  </si>
  <si>
    <t>نوع الرخصة
License Type</t>
  </si>
  <si>
    <t>التجارية 
Commercial</t>
  </si>
  <si>
    <t>الصناعية
Industrial</t>
  </si>
  <si>
    <t>المهنية 
Professional</t>
  </si>
  <si>
    <t xml:space="preserve">بدايات
Bidayat  </t>
  </si>
  <si>
    <t>المهن الحرة(رخصة إعلامية) 
Media Freelance License</t>
  </si>
  <si>
    <t>المجموع 
Total</t>
  </si>
  <si>
    <t>الأشهر
Months</t>
  </si>
  <si>
    <t>السنوات 
Years</t>
  </si>
  <si>
    <t>الرخص التجارية
Commercial Licenses</t>
  </si>
  <si>
    <t>يوليو
July</t>
  </si>
  <si>
    <t>اغسطس
August</t>
  </si>
  <si>
    <t>سبتمبر
September</t>
  </si>
  <si>
    <t>الرخص الصناعية
Industrial Licenses</t>
  </si>
  <si>
    <t>الرخص المهنية
Professional Licenses</t>
  </si>
  <si>
    <t>المهن الحرة(رخصة إعلامية)
freelance License</t>
  </si>
  <si>
    <t>التجارية
Commercial</t>
  </si>
  <si>
    <t>الخدمية
Services</t>
  </si>
  <si>
    <t>التجارة الإلكترونية
E-commerce</t>
  </si>
  <si>
    <t>المهن الحرة   
 Free Lance</t>
  </si>
  <si>
    <t>الرواد*
Pioneers*</t>
  </si>
  <si>
    <r>
      <t xml:space="preserve"> </t>
    </r>
    <r>
      <rPr>
        <b/>
        <sz val="8"/>
        <color rgb="FF000000"/>
        <rFont val="Times New Roman"/>
        <family val="1"/>
      </rPr>
      <t>Source: Ajman free Zone</t>
    </r>
    <r>
      <rPr>
        <sz val="8"/>
        <color rgb="FF000000"/>
        <rFont val="Times New Roman"/>
        <family val="1"/>
      </rPr>
      <t xml:space="preserve"> </t>
    </r>
  </si>
  <si>
    <t>التصدير
Export</t>
  </si>
  <si>
    <t>إعادة تصدير
Re-Export</t>
  </si>
  <si>
    <t>قيم شهادات المنشأ (التجارة)حسب النوع في إمارة عجمان خلال الربع الثالث 2024-2025*</t>
  </si>
  <si>
    <t>Total August does not match due to rounding *</t>
  </si>
  <si>
    <t xml:space="preserve">*المجاميع لاتتطابق بسبب التقريب                                                                                      </t>
  </si>
  <si>
    <t>السنوات
Years</t>
  </si>
  <si>
    <t xml:space="preserve">المنـــــطقة
Region
</t>
  </si>
  <si>
    <t>إجمالي العقود 
Total No. of Contracts</t>
  </si>
  <si>
    <t>مدينة عجمان
Ajman City</t>
  </si>
  <si>
    <t>مصفوت
Masfout</t>
  </si>
  <si>
    <t>المنامة
Al-Manama</t>
  </si>
  <si>
    <t>عدد العقود للمواطنين
No. of Citizen Contracts</t>
  </si>
  <si>
    <t xml:space="preserve">عدد العقود لغير المواطنين
No. of Non- Citizen Contracts  </t>
  </si>
  <si>
    <r>
      <t xml:space="preserve"> </t>
    </r>
    <r>
      <rPr>
        <sz val="12"/>
        <color rgb="FFFFFFFF"/>
        <rFont val="Sakkal Majalla"/>
      </rPr>
      <t xml:space="preserve">نوع الرخصة </t>
    </r>
    <r>
      <rPr>
        <b/>
        <sz val="9"/>
        <color rgb="FFFFFFFF"/>
        <rFont val="Sakkal Majalla Ajman106"/>
      </rPr>
      <t xml:space="preserve">
License Type</t>
    </r>
  </si>
  <si>
    <t>فيلات سكنية
Residential Villas</t>
  </si>
  <si>
    <t>مباني سكنية وتجارية
Residential and Commercial Buildings</t>
  </si>
  <si>
    <t>مباني صناعية
Industrial Buildings</t>
  </si>
  <si>
    <t>مباني حكومية
Government Buildings</t>
  </si>
  <si>
    <t xml:space="preserve">أخرى*
Other* </t>
  </si>
  <si>
    <t xml:space="preserve">   Source: Municipality &amp;planning Department</t>
  </si>
  <si>
    <r>
      <t xml:space="preserve">نوع </t>
    </r>
    <r>
      <rPr>
        <b/>
        <sz val="14"/>
        <color rgb="FF000000"/>
        <rFont val="Sakkal Majalla"/>
      </rPr>
      <t xml:space="preserve"> </t>
    </r>
    <r>
      <rPr>
        <sz val="12"/>
        <color rgb="FFFFFFFF"/>
        <rFont val="Sakkal Majalla"/>
      </rPr>
      <t>الاستخدام</t>
    </r>
    <r>
      <rPr>
        <b/>
        <sz val="14"/>
        <color rgb="FF000000"/>
        <rFont val="Sakkal Majalla"/>
      </rPr>
      <t xml:space="preserve"> </t>
    </r>
    <r>
      <rPr>
        <sz val="12"/>
        <color rgb="FFFFFFFF"/>
        <rFont val="Sakkal Majalla"/>
      </rPr>
      <t xml:space="preserve">
 Type of use</t>
    </r>
  </si>
  <si>
    <t xml:space="preserve"> السنوات
Years</t>
  </si>
  <si>
    <t xml:space="preserve">مباني سكنية
Residential buildings  </t>
  </si>
  <si>
    <t>مباني غير سكنية
 Non-residential buildings</t>
  </si>
  <si>
    <t xml:space="preserve">عدد الرخص
 No. of Licenses </t>
  </si>
  <si>
    <t>عدد المباني
 No. of buildings</t>
  </si>
  <si>
    <t>المساحة المبنية (متر مربع)
 Built-up area (Square Meter)</t>
  </si>
  <si>
    <t xml:space="preserve">  Source: Municipality &amp;planning Department</t>
  </si>
  <si>
    <t>نوع الترخيص
Type of License</t>
  </si>
  <si>
    <t>إضافات
Annexes</t>
  </si>
  <si>
    <t>تجديد
Renewal</t>
  </si>
  <si>
    <t>جديد
New</t>
  </si>
  <si>
    <t>القطاع
 Sector</t>
  </si>
  <si>
    <t>الشمالي 
North</t>
  </si>
  <si>
    <t>الشرقي
East</t>
  </si>
  <si>
    <t>الأوسط
Middle</t>
  </si>
  <si>
    <t>الجنوبي
South</t>
  </si>
  <si>
    <t>الزوراء
Al -Zorah</t>
  </si>
  <si>
    <t>مركز المدينة
City Center</t>
  </si>
  <si>
    <t xml:space="preserve">مصفوت
Masfout </t>
  </si>
  <si>
    <r>
      <t xml:space="preserve"> </t>
    </r>
    <r>
      <rPr>
        <b/>
        <sz val="8"/>
        <color rgb="FF000000"/>
        <rFont val="Times New Roman"/>
        <family val="1"/>
      </rPr>
      <t>Source: Municipality &amp;planning Department</t>
    </r>
  </si>
  <si>
    <t xml:space="preserve"> Source: Municipality &amp;planning Department</t>
  </si>
  <si>
    <t>تصاريح الصيانة 
Maintenance permits</t>
  </si>
  <si>
    <t>تصاريح الهدم
Demolition Permits</t>
  </si>
  <si>
    <t>عدد التقارير
No. of Reports</t>
  </si>
  <si>
    <t>شهادات الإنجاز النهائية
Perm. Certificates of Achievement</t>
  </si>
  <si>
    <t>*Temporary certificates of achievement service have been canceled</t>
  </si>
  <si>
    <t xml:space="preserve">Source: Municipality &amp;planning Department        </t>
  </si>
  <si>
    <t xml:space="preserve">عدد العقود  المصدقة 
No. of Certified Contracts </t>
  </si>
  <si>
    <t>سكن عائلي
Family housing</t>
  </si>
  <si>
    <t>سكن عمال
Labor camps</t>
  </si>
  <si>
    <t>سكن موظفين
Staff housing</t>
  </si>
  <si>
    <t>تجاري
Commercial</t>
  </si>
  <si>
    <t>استثماري
Investment</t>
  </si>
  <si>
    <t>الشهادات الصادرة من مركز خدمة المدينة
Certificates issued by the City Service Center</t>
  </si>
  <si>
    <t>الشهادات الصادرة من مكتب مصفوت 
Certificates issued by Office of Masfout</t>
  </si>
  <si>
    <t>شهادات الإفادة التي تم إصدارها 
Testimonies issued</t>
  </si>
  <si>
    <t xml:space="preserve">  Source: Department of Land and Real Estate Regulation</t>
  </si>
  <si>
    <r>
      <t>المصدر: دائرة الأراضي والتنظيم العقاري</t>
    </r>
    <r>
      <rPr>
        <sz val="10"/>
        <color rgb="FF000000"/>
        <rFont val="Sakkal Majalla Ajman106"/>
      </rPr>
      <t xml:space="preserve">  </t>
    </r>
  </si>
  <si>
    <t>*Hedging is a procedure to be carried out by depositing an application with the concerned department, guaranteeing the cessation any action on the land for a period of time not exceeding three months for a fee specified in the list of approved fees.</t>
  </si>
  <si>
    <t>نوع  المعامـــــــــلات
Type of transactions</t>
  </si>
  <si>
    <t>تسجيل عقار جديد
Registering a new Real estate</t>
  </si>
  <si>
    <t>تحديث بيانات سند ملكية/شهادة ملكية
Update property deed /certificate deed data</t>
  </si>
  <si>
    <t>تسجيل دمج أو فرز لعقار لذات المالك
Register a merge or sort of a property for the same owner</t>
  </si>
  <si>
    <t>تسجيل مبدئي لبيع وحدة عقارية
Initial registration of the real estate unit</t>
  </si>
  <si>
    <t>إصدار شهادة لمن يهمه الأمر
Issuing a certificate to those who it August concern</t>
  </si>
  <si>
    <t>تسجيل بيع عقار/ وحدة عقارية
Real estate sale registration/ Real Estate Unit</t>
  </si>
  <si>
    <t>تسجيل عقار أو وحدة عقارية بالهبة
Registration of real estate or real estate unit in the Waiver</t>
  </si>
  <si>
    <t>تسجيل  بالوراثة
Hereditary registration</t>
  </si>
  <si>
    <t>تسجيل الرهن
Mortgage registration</t>
  </si>
  <si>
    <t>تسجيل تعديل الرهن
Mortgage modification registration</t>
  </si>
  <si>
    <t>تسجيل فك الرهن
Register mortgage redemption</t>
  </si>
  <si>
    <t>التحوط*
Hedging*</t>
  </si>
  <si>
    <t>التقييم العقاري
Real Estate Appraisal</t>
  </si>
  <si>
    <t>دول مجلس التعاون الخليجي
GCC Countries</t>
  </si>
  <si>
    <t>الإمارات
UAE</t>
  </si>
  <si>
    <t>نوع المعاملة 
Transactions Type</t>
  </si>
  <si>
    <t>اصدار شهادة قيد مكتب عقاري
Issuance of Real Estate Office Registration Certificate</t>
  </si>
  <si>
    <t>اصدار شهادة قيد مطور عقاري
Issuance of Real Estate Developer Registration Certificate</t>
  </si>
  <si>
    <t>تجديد  شهادة قيد 
 Renewal of Registration Certificate</t>
  </si>
  <si>
    <t>اصدار بطاقة مزاولة نشاط عقاري
Issuance of Real Estate Activity Practice Card</t>
  </si>
  <si>
    <t>تجديد بطاقة مزاولة نشاط عقاري
Renewal of Real Estate Activity Practice Card</t>
  </si>
  <si>
    <t>مغطيات تربة
Soil Covers</t>
  </si>
  <si>
    <t>أشجار
Trees</t>
  </si>
  <si>
    <t>شجيرات
Bushes</t>
  </si>
  <si>
    <t>المنصرف
Consumed</t>
  </si>
  <si>
    <t>الإنتاج
Production</t>
  </si>
  <si>
    <t>أشجار زينة
Decorative trees</t>
  </si>
  <si>
    <t>أشجار بيئية
Environmental trees</t>
  </si>
  <si>
    <t>أشجار مثمرة
Fruitful trees</t>
  </si>
  <si>
    <t>شجيرات زينة
Decorative bushes</t>
  </si>
  <si>
    <t>شجيرات بيئية
Environmental bushes</t>
  </si>
  <si>
    <t>نباتات داخلية
Indoor plants</t>
  </si>
  <si>
    <t xml:space="preserve">كمية المياه المستخدمة للري
Quantity of water used for irrigation </t>
  </si>
  <si>
    <r>
      <t xml:space="preserve">                                                                                                                                                                           </t>
    </r>
    <r>
      <rPr>
        <sz val="8"/>
        <color theme="1"/>
        <rFont val="Times New Roman"/>
        <family val="1"/>
      </rPr>
      <t xml:space="preserve">  </t>
    </r>
    <r>
      <rPr>
        <b/>
        <sz val="8"/>
        <color theme="1"/>
        <rFont val="Times New Roman"/>
        <family val="1"/>
      </rPr>
      <t>Volume: Million m</t>
    </r>
    <r>
      <rPr>
        <b/>
        <vertAlign val="superscript"/>
        <sz val="8"/>
        <color theme="1"/>
        <rFont val="Times New Roman"/>
        <family val="1"/>
      </rPr>
      <t>3</t>
    </r>
  </si>
  <si>
    <t>العينات الميكروبيولوجية
Microbiologic Samples</t>
  </si>
  <si>
    <t>العينات الكيمياوية
Chemical Samples</t>
  </si>
  <si>
    <t>العينات الفيزيائية
Physical Sample</t>
  </si>
  <si>
    <t xml:space="preserve">Source: Municipality &amp;planning Department       </t>
  </si>
  <si>
    <t xml:space="preserve">* Includes all samples received by inspectors and customers           </t>
  </si>
  <si>
    <t>صالحة للإستهلاك
Passed for consumption</t>
  </si>
  <si>
    <t>غير صالحة للإستهلاك
Not fit for consumption</t>
  </si>
  <si>
    <t>إبل
Camels</t>
  </si>
  <si>
    <t>ماعز
Goats</t>
  </si>
  <si>
    <t>غنم
Sheep</t>
  </si>
  <si>
    <t>بقر
Cows</t>
  </si>
  <si>
    <t>نتائج التحليل
Test Results</t>
  </si>
  <si>
    <t>صالحة
Fit</t>
  </si>
  <si>
    <t>غير صالحة
Unfit</t>
  </si>
  <si>
    <t xml:space="preserve">Source: Municipality &amp;planning Department </t>
  </si>
  <si>
    <t>جدول(5- 9)  Table</t>
  </si>
  <si>
    <t>مياه الشرب
Drinking Water</t>
  </si>
  <si>
    <t>عينات التصدير
Exporting Samples</t>
  </si>
  <si>
    <t>مسوحات دورية
Periodic Surveys</t>
  </si>
  <si>
    <t>عينات استشارية واستيراد
Consulting and Importing Samples</t>
  </si>
  <si>
    <t>عينات أخرى (شكاوي)
Other Samples (Complaints)</t>
  </si>
  <si>
    <t>كمية النفايات المجمعة 
Quantity of Collected Waste</t>
  </si>
  <si>
    <t>المخالفات
Violations</t>
  </si>
  <si>
    <t>الإنذارات
Warnings</t>
  </si>
  <si>
    <r>
      <t>ا</t>
    </r>
    <r>
      <rPr>
        <sz val="12"/>
        <color rgb="FFFFFFFF"/>
        <rFont val="Sakkal Majalla"/>
      </rPr>
      <t>لشركات</t>
    </r>
    <r>
      <rPr>
        <sz val="11"/>
        <color rgb="FFFFFFFF"/>
        <rFont val="Sakkal Majalla"/>
      </rPr>
      <t xml:space="preserve">
Companies</t>
    </r>
  </si>
  <si>
    <t>قطعة ارض
Piece of Land</t>
  </si>
  <si>
    <t>المركبات
Vehicles</t>
  </si>
  <si>
    <t>الأفراد
individuals</t>
  </si>
  <si>
    <t xml:space="preserve">    Volume: m3</t>
  </si>
  <si>
    <t xml:space="preserve">الحجم:  م3   </t>
  </si>
  <si>
    <t xml:space="preserve">                                                                                                                                                                          </t>
  </si>
  <si>
    <t>مياه الصرف الصحي
Wastewater</t>
  </si>
  <si>
    <t>إجمالي الكميات المعالجة لشركة عجمان للصرف الصحي ( الخاصة ) المحدودة خلال الربع  الثالث 2025-2024*</t>
  </si>
  <si>
    <t>*Total August does not match due to rounding</t>
  </si>
  <si>
    <t>0_3</t>
  </si>
  <si>
    <t>6_9</t>
  </si>
  <si>
    <t>3_6</t>
  </si>
  <si>
    <t>الزيارات
Visits</t>
  </si>
  <si>
    <t>الجنسية
Nationality</t>
  </si>
  <si>
    <t>مواطنات
Citizens</t>
  </si>
  <si>
    <t>غير مواطنات
Non-Citizens</t>
  </si>
  <si>
    <t>الثانية
Second</t>
  </si>
  <si>
    <t>الثالثة
Third</t>
  </si>
  <si>
    <t>الرابعة
Fourth</t>
  </si>
  <si>
    <t>الخامسة
Fifth</t>
  </si>
  <si>
    <t>السادسة
Sixth</t>
  </si>
  <si>
    <t>السابعة
Seventh</t>
  </si>
  <si>
    <t>جـــدد
New cases</t>
  </si>
  <si>
    <t>قـــدامى
Repeat cases</t>
  </si>
  <si>
    <t>متردد
Visitors</t>
  </si>
  <si>
    <t>المترددون
visitors</t>
  </si>
  <si>
    <t>مركز مشيرف الصحي
Mushairef Health Center</t>
  </si>
  <si>
    <t>مركز مزيرع الصحي
Mazira Health Center</t>
  </si>
  <si>
    <t>مركز المنامة الصحي
Al- Manama Health Center</t>
  </si>
  <si>
    <t>مركز الحميدية الصحي
Al-Hamidiya Health Center</t>
  </si>
  <si>
    <t>المركز التخصصي لطب الأسنان
Specialist Dental Center</t>
  </si>
  <si>
    <t>مركز المدينة الصحي
AL Madinah Health Center</t>
  </si>
  <si>
    <t xml:space="preserve">الأنشطة 
Activities </t>
  </si>
  <si>
    <t>الإجمالي
Total</t>
  </si>
  <si>
    <t>مجموع  المستفيدين
Total of Beneficiaries</t>
  </si>
  <si>
    <t>برامج  التوعية للقطاع الحكومي
Awareness-raising programs for Public Sector</t>
  </si>
  <si>
    <t>برامج التوعية للقطاع التعليمي
Awareness programs for the education sector</t>
  </si>
  <si>
    <t>برامج التوعية للقطاع التجاري
Awareness programs for the commercial sector</t>
  </si>
  <si>
    <t>المستفيدين
Beneficiaries</t>
  </si>
  <si>
    <t xml:space="preserve">Source: The General Administration of Ajman Civil Defense </t>
  </si>
  <si>
    <t>عدد بلاغات الحريق والغرق والإنقاذ في إمارة عجمان خلال الربع الثالث 2024-2025</t>
  </si>
  <si>
    <r>
      <t>Source: The General Administration of Ajman Civil Defense</t>
    </r>
    <r>
      <rPr>
        <sz val="8"/>
        <color rgb="FF000000"/>
        <rFont val="Sakkal Majalla"/>
      </rPr>
      <t xml:space="preserve">    </t>
    </r>
  </si>
  <si>
    <r>
      <t xml:space="preserve">جدول  ( 7 - 2) </t>
    </r>
    <r>
      <rPr>
        <b/>
        <sz val="11"/>
        <color rgb="FF000000"/>
        <rFont val="Times New Roman"/>
        <family val="1"/>
      </rPr>
      <t>Table</t>
    </r>
  </si>
  <si>
    <t>نوع البلاغات
Type of Reports</t>
  </si>
  <si>
    <t>الإنقاذ
Rescue</t>
  </si>
  <si>
    <t>الغرق
Drowning</t>
  </si>
  <si>
    <t>الحريق
Fire</t>
  </si>
  <si>
    <t xml:space="preserve">نوع الترخيص  
Type of license </t>
  </si>
  <si>
    <t>صهريج نقل المحروقات
Fuel tanker transport</t>
  </si>
  <si>
    <t>صهريج نقل أسطوانات الغاز
Tanker transport gas cylinders</t>
  </si>
  <si>
    <t>صهريج ذات حمولة خطرة
Tanker with dangerous cargo</t>
  </si>
  <si>
    <t>نقل الغاز والبترول المسال
Transport of gas and liquefied petroleum</t>
  </si>
  <si>
    <t>نقل مواد خطرة
Transport of hazardous materials</t>
  </si>
  <si>
    <t>الدول الأوروبية
Europeans</t>
  </si>
  <si>
    <t>الدول الأسيوية والأفريقية
Asians &amp; Africans Countries</t>
  </si>
  <si>
    <t>الدول العربية الأخرى
Other Arabs Countries</t>
  </si>
  <si>
    <t>دول مجلس التعاون
G.C.C. Countries</t>
  </si>
  <si>
    <t>الإمارات
U.A.E</t>
  </si>
  <si>
    <t>نزلاء الفنادق وليالي الإقامة
Hotels Guests &amp; Guest Nights</t>
  </si>
  <si>
    <t>الدول الأمريكية والأقيانوسية
Americans &amp; Oceanians Countries</t>
  </si>
  <si>
    <t>روسيا
Russians</t>
  </si>
  <si>
    <r>
      <t>أخرى</t>
    </r>
    <r>
      <rPr>
        <sz val="9"/>
        <color rgb="FFFFFFFF"/>
        <rFont val="Sakkal Majalla"/>
      </rPr>
      <t xml:space="preserve">*
</t>
    </r>
    <r>
      <rPr>
        <sz val="12"/>
        <color rgb="FFFFFFFF"/>
        <rFont val="Sakkal Majalla"/>
      </rPr>
      <t xml:space="preserve">
Others*</t>
    </r>
  </si>
  <si>
    <t>المجموع
Total</t>
  </si>
  <si>
    <t>نزلاء الفنادق
Hotels Guests</t>
  </si>
  <si>
    <t>ليالي الإقامة
Guest Night</t>
  </si>
  <si>
    <t xml:space="preserve">الأشهر
Months </t>
  </si>
  <si>
    <t>فئات الفنادق
Hotels Classes</t>
  </si>
  <si>
    <t>الفنادق
Hotels</t>
  </si>
  <si>
    <t>الغرف
Rooms</t>
  </si>
  <si>
    <t>الأسرة
Beds</t>
  </si>
  <si>
    <t>الموظفين
Employees</t>
  </si>
  <si>
    <t>نسبة الاشغال
Occupancy rate</t>
  </si>
  <si>
    <t>متوسط سعر الغرفة ( بالدرهم )
Average room rate (AED)</t>
  </si>
  <si>
    <t>المجموع*
Total *</t>
  </si>
  <si>
    <t>النقل البحري
Shipping</t>
  </si>
  <si>
    <t xml:space="preserve">الاسطول 
Fleet </t>
  </si>
  <si>
    <t>الرحلات
Trips</t>
  </si>
  <si>
    <t xml:space="preserve"> Source: Transport Authority         </t>
  </si>
  <si>
    <t xml:space="preserve"> *Fleet total is non-cumulative</t>
  </si>
  <si>
    <t>الخطوط
Lines</t>
  </si>
  <si>
    <t>الحافلات
Buses</t>
  </si>
  <si>
    <r>
      <t xml:space="preserve">  </t>
    </r>
    <r>
      <rPr>
        <b/>
        <sz val="8"/>
        <color rgb="FF000000"/>
        <rFont val="Times New Roman"/>
        <family val="1"/>
      </rPr>
      <t>Source: Transport Authority</t>
    </r>
  </si>
  <si>
    <t>*Buses and lines total are non-cumulative</t>
  </si>
  <si>
    <t>الركاب
Passengers</t>
  </si>
  <si>
    <r>
      <t xml:space="preserve"> </t>
    </r>
    <r>
      <rPr>
        <b/>
        <sz val="8"/>
        <color rgb="FF000000"/>
        <rFont val="Times New Roman"/>
        <family val="1"/>
      </rPr>
      <t>Source: Transport Authority</t>
    </r>
  </si>
  <si>
    <t>عدد رحلات مركبات الأجرة
No. of Taxi trips</t>
  </si>
  <si>
    <t xml:space="preserve">عدد ركاب مركبات الأجرة
No. of Taxi passengers </t>
  </si>
  <si>
    <t>عدد الزوار
No. of Visitors</t>
  </si>
  <si>
    <t xml:space="preserve">المصدر: هيئة النقل   </t>
  </si>
  <si>
    <t>متوسط الربع الثالث 2024***
Average of Third quarter 2024***</t>
  </si>
  <si>
    <t>متوسط الربع الثالث 2025
Average of Third quarter 2025</t>
  </si>
  <si>
    <t>رمز المجموعة
Group Code</t>
  </si>
  <si>
    <t>مجموعات الإنفاق الرئيسية 
Major Groups</t>
  </si>
  <si>
    <t>Source: Ajman Statistics Center</t>
  </si>
  <si>
    <t>المصدر: مركز عجمان للإحصاء</t>
  </si>
  <si>
    <t>المصدر: المركز الاتحادي للتنافسية والإحصاء</t>
  </si>
  <si>
    <t xml:space="preserve">  *Preliminary data</t>
  </si>
  <si>
    <t>*بيانات أولية</t>
  </si>
  <si>
    <t xml:space="preserve">  Source: Federal Competitiveness and Statistics Cente</t>
  </si>
  <si>
    <t xml:space="preserve"> **Rates may not match due to rounding</t>
  </si>
  <si>
    <r>
      <t>**المعدلات قد لاتتطابق بسبب التقريب</t>
    </r>
    <r>
      <rPr>
        <sz val="11"/>
        <color theme="1"/>
        <rFont val="Sakkal Majalla"/>
      </rPr>
      <t xml:space="preserve">  </t>
    </r>
  </si>
  <si>
    <t xml:space="preserve">     Quantities: 1000 Ton</t>
  </si>
  <si>
    <t xml:space="preserve">الكمية: ألف طن  </t>
  </si>
  <si>
    <t>بدايات *
*Bidayat </t>
  </si>
  <si>
    <t>*هي خدمة تمكّن صاحبات الأعمال والمهن في المنازل من الحصول على رسالة لا ممانعة (رسالة الموافقة) على إصدار رخصة بدايات، هي رخصة اقتصادية منزلية لمدة ثلاث سنوات تصدر من مجلس سيدات أعمال عجمان بالتنسيق والتعاون مع دائرة التنمية الاقتصادية.</t>
  </si>
  <si>
    <t>*This service enables home-based business and professional women to obtain a No Objection Certificate (Approval Letter) to issue a Bidayat License, a three-year home-based economic license issued by the Ajman Businesswomen Council in coordination and cooperation with the Department of Economic Development</t>
  </si>
  <si>
    <t>Certificates of Achievement of  building permits issued in the Emirate of Ajman during the Third quarter 2024-2025*</t>
  </si>
  <si>
    <t>شهادات الإنجاز  لرخص البناء الصادرة في إمارة عجمان خلال الربع الثالث 2024-2025*</t>
  </si>
  <si>
    <t xml:space="preserve">مركز عجمان للإحصاء _   النشرة الفصلية في إمارة عجمان الربع الثالث 2025
</t>
  </si>
  <si>
    <r>
      <t>Certificates issued to whom it may concern</t>
    </r>
    <r>
      <rPr>
        <b/>
        <sz val="14"/>
        <color rgb="FF000000"/>
        <rFont val="Times New Roman"/>
        <family val="1"/>
      </rPr>
      <t xml:space="preserve"> </t>
    </r>
    <r>
      <rPr>
        <b/>
        <sz val="11"/>
        <color rgb="FF000000"/>
        <rFont val="Times New Roman"/>
        <family val="1"/>
      </rPr>
      <t>in the Municipality &amp;planning Department in Emirate of Ajman during the Third quarter 2024-2025</t>
    </r>
  </si>
  <si>
    <t xml:space="preserve">صورة طبق الأصل
Authenticated Copy </t>
  </si>
  <si>
    <t>تصريح إعلان عقاري / باقة الاعلانات العقارية
Real estate advertising permit / Real estate advertising package</t>
  </si>
  <si>
    <t>الثامنة
Eighth</t>
  </si>
  <si>
    <r>
      <t>المصدر: مؤسسة الإمارات للخدمات الصحية</t>
    </r>
    <r>
      <rPr>
        <sz val="10"/>
        <color theme="1"/>
        <rFont val="Arial"/>
        <family val="2"/>
      </rPr>
      <t xml:space="preserve">                                                                                                                                               </t>
    </r>
    <r>
      <rPr>
        <b/>
        <sz val="8"/>
        <color theme="1"/>
        <rFont val="Times New Roman"/>
        <family val="1"/>
      </rPr>
      <t xml:space="preserve"> Source: Emirates Health Services</t>
    </r>
  </si>
  <si>
    <t>العدد
.No</t>
  </si>
  <si>
    <t xml:space="preserve">*** تم تحديث بيانات 2024                          </t>
  </si>
  <si>
    <t xml:space="preserve">***2024 data has been  updated                                                                                                         </t>
  </si>
  <si>
    <t>معدل التغير **
**Change Rate</t>
  </si>
  <si>
    <t>42,15</t>
  </si>
  <si>
    <t>238,10</t>
  </si>
  <si>
    <t>المصدر: دائرة السياحية والثقافة والإعلام</t>
  </si>
  <si>
    <t>Source: Department of Tourism, Culture &amp; Media</t>
  </si>
  <si>
    <t xml:space="preserve">             النشرة الفصلية في إمارة عجمان الربع الثالث 2025</t>
  </si>
  <si>
    <r>
      <t>جدول ( 10-01 )</t>
    </r>
    <r>
      <rPr>
        <b/>
        <sz val="12"/>
        <color theme="1"/>
        <rFont val="Sakkal Majalla"/>
      </rPr>
      <t xml:space="preserve"> </t>
    </r>
    <r>
      <rPr>
        <b/>
        <sz val="11"/>
        <color theme="1"/>
        <rFont val="Times New Roman"/>
        <family val="1"/>
      </rPr>
      <t>Table</t>
    </r>
  </si>
  <si>
    <t xml:space="preserve">المصدر:وزارة العدل </t>
  </si>
  <si>
    <t>Source: Ajman Chamber</t>
  </si>
  <si>
    <t xml:space="preserve">Source: Ajman Chamber        </t>
  </si>
  <si>
    <t>Source: Department Of Land and Real Estate Regulation</t>
  </si>
  <si>
    <t>المصدر: دائرة الأراضي والتنظيم العقاري</t>
  </si>
  <si>
    <r>
      <t xml:space="preserve"> </t>
    </r>
    <r>
      <rPr>
        <b/>
        <sz val="8"/>
        <color rgb="FF000000"/>
        <rFont val="Times New Roman"/>
        <family val="1"/>
      </rPr>
      <t>Source: Department of Land and Real Estate Regulation</t>
    </r>
  </si>
  <si>
    <r>
      <t>المصدر: دائرة الأراضي والتنظيم العقاري</t>
    </r>
    <r>
      <rPr>
        <sz val="10"/>
        <color rgb="FF000000"/>
        <rFont val="Sakkal Majalla Ajman106"/>
      </rPr>
      <t xml:space="preserve"> </t>
    </r>
  </si>
  <si>
    <t xml:space="preserve">المصدر : شركة عجمان للصرف الصحي (الخاصة) المحدودة                    </t>
  </si>
  <si>
    <t xml:space="preserve"> Source: Ajman Sewerage (Private) Limited Company</t>
  </si>
  <si>
    <t>المصدر: مؤسسة الإمارات للخدمات الصحية</t>
  </si>
  <si>
    <t>Source: Emirates Health Services</t>
  </si>
  <si>
    <t>Source: The General Administration of Ajman Civil Defense</t>
  </si>
  <si>
    <t>Source: Transport Authority</t>
  </si>
  <si>
    <t>عقود الإيجار  المصدقة (شامل لجميع العقود) في إمارة عجمان  خلال الربع الثالث 2024-2025</t>
  </si>
  <si>
    <t>Certified lease contracts (inclusive of all contracts) in the Emirate of Ajman during the Third quarter 2024-2025</t>
  </si>
  <si>
    <t xml:space="preserve">عدد العقود  المصدقة </t>
  </si>
  <si>
    <t xml:space="preserve">No. of Certified Contracts </t>
  </si>
  <si>
    <t>سكن عائلي</t>
  </si>
  <si>
    <t>Family housing</t>
  </si>
  <si>
    <t>سكن عمال</t>
  </si>
  <si>
    <t>Labor camps</t>
  </si>
  <si>
    <t>سكن موظفين</t>
  </si>
  <si>
    <t>Staff housing</t>
  </si>
  <si>
    <t>تجاري</t>
  </si>
  <si>
    <t>Commercial</t>
  </si>
  <si>
    <t>استثماري</t>
  </si>
  <si>
    <t>Investment</t>
  </si>
  <si>
    <r>
      <t xml:space="preserve">جدول(4- 10)  </t>
    </r>
    <r>
      <rPr>
        <b/>
        <sz val="11"/>
        <color rgb="FF000000"/>
        <rFont val="Times New Roman"/>
        <family val="1"/>
      </rPr>
      <t>Table</t>
    </r>
  </si>
  <si>
    <r>
      <t xml:space="preserve">جدول(4 - 12)  </t>
    </r>
    <r>
      <rPr>
        <b/>
        <sz val="11"/>
        <color rgb="FF000000"/>
        <rFont val="Times New Roman"/>
        <family val="1"/>
      </rPr>
      <t>Table</t>
    </r>
  </si>
  <si>
    <r>
      <t xml:space="preserve">جدول(4- 16)  </t>
    </r>
    <r>
      <rPr>
        <b/>
        <sz val="11"/>
        <color rgb="FF000000"/>
        <rFont val="Times New Roman"/>
        <family val="1"/>
      </rPr>
      <t>Table</t>
    </r>
  </si>
  <si>
    <r>
      <t xml:space="preserve">جدول (4- 17)  </t>
    </r>
    <r>
      <rPr>
        <b/>
        <sz val="11"/>
        <color rgb="FF000000"/>
        <rFont val="Times New Roman"/>
        <family val="1"/>
      </rPr>
      <t>Table</t>
    </r>
  </si>
  <si>
    <r>
      <rPr>
        <sz val="12"/>
        <color theme="0"/>
        <rFont val="Sakkal Majalla"/>
      </rPr>
      <t>الرخص المجددة</t>
    </r>
    <r>
      <rPr>
        <b/>
        <sz val="11"/>
        <color theme="0"/>
        <rFont val="Times New Roman"/>
        <family val="1"/>
      </rPr>
      <t xml:space="preserve">
</t>
    </r>
    <r>
      <rPr>
        <sz val="10"/>
        <color theme="0"/>
        <rFont val="Times New Roman"/>
        <family val="1"/>
      </rPr>
      <t>Renewed Licenses</t>
    </r>
  </si>
  <si>
    <t>إجمالي عضوية غرفة عجمان حسب نوع الرخصة في إمارة عجمان خلال الربع الثالث 2024 -2025</t>
  </si>
  <si>
    <t>Total membership of Ajman Chamber according to type of license in the Emirate of Ajman during the Third quarter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</si>
</sst>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0.0"/>
  </numFmts>
  <fonts count="74">
    <font>
      <sz val="11"/>
      <color theme="1"/>
      <name val="Aptos Narrow"/>
      <family val="2"/>
      <scheme val="minor"/>
    </font>
    <font>
      <u/>
      <sz val="11"/>
      <color theme="10"/>
      <name val="Aptos Narrow"/>
      <family val="2"/>
      <scheme val="minor"/>
    </font>
    <font>
      <sz val="11"/>
      <color theme="1"/>
      <name val="Sakkal Majalla"/>
    </font>
    <font>
      <b/>
      <sz val="22"/>
      <color rgb="FF806000"/>
      <name val="Sakkal Majalla"/>
    </font>
    <font>
      <b/>
      <sz val="12"/>
      <color theme="1"/>
      <name val="Sakkal Majalla"/>
    </font>
    <font>
      <sz val="12"/>
      <color theme="1"/>
      <name val="Sakkal Majalla"/>
    </font>
    <font>
      <sz val="11"/>
      <color rgb="FF000000"/>
      <name val="Sakkal Majalla"/>
    </font>
    <font>
      <sz val="9"/>
      <color rgb="FF000000"/>
      <name val="Times New Roman"/>
      <family val="1"/>
    </font>
    <font>
      <sz val="9"/>
      <color theme="1"/>
      <name val="Times New Roman"/>
      <family val="1"/>
    </font>
    <font>
      <sz val="12"/>
      <color theme="1"/>
      <name val="Calibri"/>
      <family val="2"/>
    </font>
    <font>
      <b/>
      <sz val="10"/>
      <color rgb="FF000000"/>
      <name val="Sakkal Majalla Ajman106"/>
    </font>
    <font>
      <b/>
      <sz val="10"/>
      <color rgb="FF000000"/>
      <name val="Fontin"/>
    </font>
    <font>
      <b/>
      <sz val="14"/>
      <color rgb="FF000000"/>
      <name val="Sakkal Majalla"/>
    </font>
    <font>
      <b/>
      <sz val="11"/>
      <color rgb="FF000000"/>
      <name val="Times New Roman"/>
      <family val="1"/>
    </font>
    <font>
      <sz val="12"/>
      <color rgb="FFFFFFFF"/>
      <name val="Sakkal Majalla"/>
    </font>
    <font>
      <sz val="10"/>
      <color rgb="FFFFFFFF"/>
      <name val="Times New Roman"/>
      <family val="1"/>
    </font>
    <font>
      <sz val="12"/>
      <color rgb="FF000000"/>
      <name val="Sakkal Majalla"/>
    </font>
    <font>
      <sz val="10"/>
      <color rgb="FF000000"/>
      <name val="Sakkal Majalla"/>
    </font>
    <font>
      <b/>
      <sz val="8"/>
      <color rgb="FF000000"/>
      <name val="Times New Roman"/>
      <family val="1"/>
    </font>
    <font>
      <b/>
      <sz val="10"/>
      <color rgb="FF000000"/>
      <name val="Times New Roman"/>
      <family val="1"/>
    </font>
    <font>
      <sz val="11"/>
      <color rgb="FFFFFFFF"/>
      <name val="Sakkal Majalla"/>
    </font>
    <font>
      <sz val="10"/>
      <color theme="1"/>
      <name val="Sakkal Majalla"/>
    </font>
    <font>
      <b/>
      <sz val="8"/>
      <color theme="1"/>
      <name val="Times New Roman"/>
      <family val="1"/>
    </font>
    <font>
      <sz val="12"/>
      <color theme="1"/>
      <name val="Arial"/>
      <family val="2"/>
    </font>
    <font>
      <b/>
      <sz val="9"/>
      <color rgb="FF000000"/>
      <name val="Fontin"/>
    </font>
    <font>
      <sz val="8"/>
      <color theme="1"/>
      <name val="Sakkal Majalla Ajman106"/>
    </font>
    <font>
      <sz val="8"/>
      <color rgb="FF000000"/>
      <name val="Sakkal Majalla Ajman106"/>
    </font>
    <font>
      <sz val="8"/>
      <color rgb="FF000000"/>
      <name val="Fontin"/>
    </font>
    <font>
      <sz val="14"/>
      <color rgb="FF000000"/>
      <name val="Sakkal Majalla"/>
    </font>
    <font>
      <sz val="10"/>
      <color rgb="FF000000"/>
      <name val="Fontin"/>
    </font>
    <font>
      <b/>
      <sz val="11"/>
      <color rgb="FF0D0D0D"/>
      <name val="Times New Roman"/>
      <family val="1"/>
    </font>
    <font>
      <b/>
      <sz val="14"/>
      <name val="Sakkal Majalla"/>
    </font>
    <font>
      <b/>
      <sz val="11"/>
      <name val="Times New Roman"/>
      <family val="1"/>
    </font>
    <font>
      <b/>
      <sz val="11"/>
      <color theme="1"/>
      <name val="Times New Roman"/>
      <family val="1"/>
    </font>
    <font>
      <b/>
      <sz val="14"/>
      <color theme="1"/>
      <name val="Sakkal Majalla"/>
    </font>
    <font>
      <sz val="10"/>
      <color rgb="FF000000"/>
      <name val="Sakkal Majalla Ajman106"/>
    </font>
    <font>
      <b/>
      <sz val="6"/>
      <color rgb="FF000000"/>
      <name val="Sakkal Majalla"/>
    </font>
    <font>
      <b/>
      <sz val="11"/>
      <color rgb="FF222222"/>
      <name val="Times New Roman"/>
      <family val="1"/>
    </font>
    <font>
      <b/>
      <sz val="14"/>
      <color rgb="FF000000"/>
      <name val="Times New Roman"/>
      <family val="1"/>
    </font>
    <font>
      <sz val="7"/>
      <color rgb="FF000000"/>
      <name val="Sakkal Majalla Ajman106"/>
    </font>
    <font>
      <b/>
      <sz val="14"/>
      <color rgb="FF0D0D0D"/>
      <name val="Sakkal Majalla"/>
    </font>
    <font>
      <b/>
      <sz val="9"/>
      <color rgb="FFFFFFFF"/>
      <name val="Sakkal Majalla Ajman106"/>
    </font>
    <font>
      <b/>
      <sz val="6"/>
      <color rgb="FF0D0D0D"/>
      <name val="Sakkal Majalla"/>
    </font>
    <font>
      <sz val="9"/>
      <color rgb="FFFFFFFF"/>
      <name val="Sakkal Majalla"/>
    </font>
    <font>
      <b/>
      <sz val="8"/>
      <color rgb="FF222222"/>
      <name val="Times New Roman"/>
      <family val="1"/>
    </font>
    <font>
      <sz val="8"/>
      <color rgb="FF000000"/>
      <name val="Sakkal Majalla"/>
    </font>
    <font>
      <b/>
      <sz val="8"/>
      <color rgb="FF000000"/>
      <name val="Sakkal Majalla Ajman106"/>
    </font>
    <font>
      <sz val="10"/>
      <color rgb="FF0D0D0D"/>
      <name val="Sakkal Majalla"/>
    </font>
    <font>
      <b/>
      <sz val="8"/>
      <color rgb="FF0D0D0D"/>
      <name val="Times New Roman"/>
      <family val="1"/>
    </font>
    <font>
      <sz val="12"/>
      <color rgb="FF000000"/>
      <name val="Sakkal Majalla Ajman106"/>
    </font>
    <font>
      <sz val="12"/>
      <color rgb="FF000000"/>
      <name val="Fontin"/>
    </font>
    <font>
      <sz val="12"/>
      <color theme="1"/>
      <name val="Times New Roman"/>
      <family val="1"/>
    </font>
    <font>
      <vertAlign val="superscript"/>
      <sz val="10"/>
      <color theme="1"/>
      <name val="Sakkal Majalla"/>
    </font>
    <font>
      <vertAlign val="superscript"/>
      <sz val="7"/>
      <color theme="1"/>
      <name val="Fontin"/>
    </font>
    <font>
      <b/>
      <vertAlign val="superscript"/>
      <sz val="8"/>
      <color theme="1"/>
      <name val="Times New Roman"/>
      <family val="1"/>
    </font>
    <font>
      <sz val="11"/>
      <color rgb="FF000000"/>
      <name val="Sakkal Majalla Ajman106"/>
    </font>
    <font>
      <b/>
      <sz val="11"/>
      <color rgb="FFFFFFFF"/>
      <name val="Sakkal Majalla"/>
    </font>
    <font>
      <sz val="10"/>
      <color theme="1"/>
      <name val="Arial"/>
      <family val="2"/>
    </font>
    <font>
      <sz val="8"/>
      <color rgb="FF000000"/>
      <name val="Arial"/>
      <family val="2"/>
    </font>
    <font>
      <b/>
      <sz val="18"/>
      <color rgb="FF2F5496"/>
      <name val="Sakkal Majalla"/>
    </font>
    <font>
      <sz val="8"/>
      <color rgb="FF000000"/>
      <name val="Times New Roman"/>
      <family val="1"/>
    </font>
    <font>
      <sz val="11"/>
      <color theme="1"/>
      <name val="Aptos Narrow"/>
      <family val="2"/>
      <scheme val="minor"/>
    </font>
    <font>
      <b/>
      <sz val="9"/>
      <color rgb="FF000000"/>
      <name val="Times New Roman"/>
      <family val="1"/>
    </font>
    <font>
      <sz val="8"/>
      <name val="Aptos Narrow"/>
      <family val="2"/>
      <scheme val="minor"/>
    </font>
    <font>
      <sz val="11"/>
      <color theme="1"/>
      <name val="Times New Roman"/>
      <family val="1"/>
    </font>
    <font>
      <sz val="8"/>
      <color theme="1"/>
      <name val="Times New Roman"/>
      <family val="1"/>
    </font>
    <font>
      <sz val="8"/>
      <color rgb="FF222222"/>
      <name val="Times New Roman"/>
      <family val="1"/>
    </font>
    <font>
      <vertAlign val="superscript"/>
      <sz val="8"/>
      <color theme="1"/>
      <name val="Times New Roman"/>
      <family val="1"/>
    </font>
    <font>
      <sz val="10"/>
      <name val="Sakkal Majalla"/>
    </font>
    <font>
      <sz val="12"/>
      <color theme="0"/>
      <name val="Sakkal Majalla"/>
    </font>
    <font>
      <b/>
      <sz val="11"/>
      <color theme="1"/>
      <name val="Aptos Narrow"/>
      <family val="2"/>
      <scheme val="minor"/>
    </font>
    <font>
      <b/>
      <sz val="10"/>
      <color theme="1"/>
      <name val="Sakkal Majalla"/>
    </font>
    <font>
      <b/>
      <sz val="11"/>
      <color theme="0"/>
      <name val="Times New Roman"/>
      <family val="1"/>
    </font>
    <font>
      <sz val="10"/>
      <color theme="0"/>
      <name val="Times New Roman"/>
      <family val="1"/>
    </font>
  </fonts>
  <fills count="7">
    <fill>
      <patternFill patternType="none"/>
    </fill>
    <fill>
      <patternFill patternType="gray125"/>
    </fill>
    <fill>
      <patternFill patternType="solid">
        <fgColor rgb="FF826228"/>
        <bgColor indexed="64"/>
      </patternFill>
    </fill>
    <fill>
      <patternFill patternType="solid">
        <fgColor rgb="FFF2F2F2"/>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theme="0"/>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indexed="64"/>
      </right>
      <top style="thin">
        <color theme="0"/>
      </top>
      <bottom style="thin">
        <color indexed="64"/>
      </bottom>
      <diagonal/>
    </border>
    <border>
      <left/>
      <right/>
      <top style="thin">
        <color theme="1"/>
      </top>
      <bottom/>
      <diagonal/>
    </border>
    <border>
      <left style="thin">
        <color indexed="64"/>
      </left>
      <right/>
      <top style="thin">
        <color indexed="64"/>
      </top>
      <bottom style="thin">
        <color theme="1"/>
      </bottom>
      <diagonal/>
    </border>
    <border>
      <left style="thin">
        <color theme="0"/>
      </left>
      <right/>
      <top style="thin">
        <color indexed="64"/>
      </top>
      <bottom style="thin">
        <color indexed="64"/>
      </bottom>
      <diagonal/>
    </border>
    <border>
      <left style="thin">
        <color theme="0"/>
      </left>
      <right style="thin">
        <color theme="1"/>
      </right>
      <top style="thin">
        <color theme="1"/>
      </top>
      <bottom style="thin">
        <color theme="0"/>
      </bottom>
      <diagonal/>
    </border>
    <border>
      <left style="thin">
        <color theme="1"/>
      </left>
      <right style="thin">
        <color theme="1"/>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1"/>
      </right>
      <top style="thin">
        <color theme="1"/>
      </top>
      <bottom style="thin">
        <color theme="0"/>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0"/>
      </top>
      <bottom style="thin">
        <color theme="1"/>
      </bottom>
      <diagonal/>
    </border>
    <border>
      <left/>
      <right style="thin">
        <color theme="1"/>
      </right>
      <top style="thin">
        <color theme="1"/>
      </top>
      <bottom/>
      <diagonal/>
    </border>
    <border>
      <left/>
      <right style="thin">
        <color theme="1"/>
      </right>
      <top style="thin">
        <color theme="1"/>
      </top>
      <bottom style="thin">
        <color theme="0"/>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0"/>
      </left>
      <right style="thin">
        <color theme="1"/>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1"/>
      </top>
      <bottom/>
      <diagonal/>
    </border>
    <border>
      <left style="thin">
        <color theme="0"/>
      </left>
      <right/>
      <top style="thin">
        <color theme="1"/>
      </top>
      <bottom/>
      <diagonal/>
    </border>
    <border>
      <left style="thin">
        <color indexed="64"/>
      </left>
      <right style="thin">
        <color indexed="64"/>
      </right>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0"/>
      </right>
      <top style="thin">
        <color theme="1"/>
      </top>
      <bottom/>
      <diagonal/>
    </border>
    <border>
      <left style="thin">
        <color theme="1"/>
      </left>
      <right style="thin">
        <color theme="0"/>
      </right>
      <top/>
      <bottom/>
      <diagonal/>
    </border>
    <border>
      <left style="thin">
        <color theme="1"/>
      </left>
      <right style="thin">
        <color theme="0"/>
      </right>
      <top/>
      <bottom style="thin">
        <color theme="1"/>
      </bottom>
      <diagonal/>
    </border>
    <border>
      <left style="thin">
        <color indexed="64"/>
      </left>
      <right style="thin">
        <color theme="1"/>
      </right>
      <top style="thin">
        <color indexed="64"/>
      </top>
      <bottom/>
      <diagonal/>
    </border>
    <border>
      <left style="thin">
        <color theme="1"/>
      </left>
      <right/>
      <top style="thin">
        <color theme="1"/>
      </top>
      <bottom/>
      <diagonal/>
    </border>
    <border>
      <left style="thin">
        <color theme="1"/>
      </left>
      <right style="thin">
        <color theme="1"/>
      </right>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theme="1"/>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indexed="64"/>
      </top>
      <bottom style="thin">
        <color theme="1"/>
      </bottom>
      <diagonal/>
    </border>
    <border>
      <left/>
      <right/>
      <top/>
      <bottom style="thin">
        <color theme="1"/>
      </bottom>
      <diagonal/>
    </border>
    <border>
      <left/>
      <right style="thin">
        <color theme="1"/>
      </right>
      <top style="thin">
        <color indexed="64"/>
      </top>
      <bottom/>
      <diagonal/>
    </border>
    <border>
      <left/>
      <right style="thin">
        <color theme="1"/>
      </right>
      <top/>
      <bottom/>
      <diagonal/>
    </border>
    <border>
      <left/>
      <right style="thin">
        <color theme="1"/>
      </right>
      <top/>
      <bottom style="thin">
        <color theme="0"/>
      </bottom>
      <diagonal/>
    </border>
    <border>
      <left style="thin">
        <color theme="1"/>
      </left>
      <right style="thin">
        <color theme="1"/>
      </right>
      <top/>
      <bottom style="thin">
        <color theme="0"/>
      </bottom>
      <diagonal/>
    </border>
    <border>
      <left style="thin">
        <color indexed="64"/>
      </left>
      <right style="thin">
        <color indexed="64"/>
      </right>
      <top style="thin">
        <color theme="1"/>
      </top>
      <bottom/>
      <diagonal/>
    </border>
    <border>
      <left/>
      <right/>
      <top style="thin">
        <color theme="0"/>
      </top>
      <bottom style="thin">
        <color theme="0"/>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theme="0"/>
      </left>
      <right style="thin">
        <color theme="1"/>
      </right>
      <top style="thin">
        <color theme="0"/>
      </top>
      <bottom/>
      <diagonal/>
    </border>
    <border>
      <left style="thin">
        <color theme="1"/>
      </left>
      <right/>
      <top/>
      <bottom style="thin">
        <color theme="1"/>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1"/>
      </left>
      <right/>
      <top style="thin">
        <color theme="1"/>
      </top>
      <bottom style="thin">
        <color theme="1"/>
      </bottom>
      <diagonal/>
    </border>
    <border>
      <left style="thin">
        <color theme="1"/>
      </left>
      <right style="thin">
        <color theme="1"/>
      </right>
      <top style="thin">
        <color indexed="64"/>
      </top>
      <bottom/>
      <diagonal/>
    </border>
    <border>
      <left style="thin">
        <color theme="1"/>
      </left>
      <right style="thin">
        <color indexed="64"/>
      </right>
      <top/>
      <bottom style="thin">
        <color theme="1"/>
      </bottom>
      <diagonal/>
    </border>
    <border>
      <left style="thin">
        <color theme="1"/>
      </left>
      <right style="thin">
        <color theme="1"/>
      </right>
      <top style="thin">
        <color theme="0"/>
      </top>
      <bottom style="thin">
        <color indexed="64"/>
      </bottom>
      <diagonal/>
    </border>
    <border>
      <left style="thin">
        <color theme="1"/>
      </left>
      <right style="thin">
        <color theme="1"/>
      </right>
      <top/>
      <bottom/>
      <diagonal/>
    </border>
    <border>
      <left style="thin">
        <color theme="1"/>
      </left>
      <right style="thin">
        <color indexed="64"/>
      </right>
      <top/>
      <bottom/>
      <diagonal/>
    </border>
    <border>
      <left style="thin">
        <color theme="1"/>
      </left>
      <right style="thin">
        <color indexed="64"/>
      </right>
      <top/>
      <bottom style="thin">
        <color theme="0"/>
      </bottom>
      <diagonal/>
    </border>
    <border>
      <left/>
      <right style="thin">
        <color indexed="64"/>
      </right>
      <top style="thin">
        <color theme="1"/>
      </top>
      <bottom/>
      <diagonal/>
    </border>
    <border>
      <left style="thin">
        <color theme="0"/>
      </left>
      <right/>
      <top style="thin">
        <color theme="1"/>
      </top>
      <bottom style="thin">
        <color indexed="64"/>
      </bottom>
      <diagonal/>
    </border>
    <border>
      <left style="thin">
        <color indexed="64"/>
      </left>
      <right/>
      <top style="thin">
        <color theme="1"/>
      </top>
      <bottom style="thin">
        <color indexed="64"/>
      </bottom>
      <diagonal/>
    </border>
    <border>
      <left style="thin">
        <color theme="0"/>
      </left>
      <right/>
      <top style="thin">
        <color indexed="64"/>
      </top>
      <bottom style="thin">
        <color theme="1"/>
      </bottom>
      <diagonal/>
    </border>
    <border>
      <left/>
      <right style="thin">
        <color theme="0"/>
      </right>
      <top style="thin">
        <color theme="1"/>
      </top>
      <bottom style="thin">
        <color theme="0"/>
      </bottom>
      <diagonal/>
    </border>
    <border>
      <left/>
      <right/>
      <top style="thin">
        <color indexed="64"/>
      </top>
      <bottom style="thin">
        <color indexed="64"/>
      </bottom>
      <diagonal/>
    </border>
    <border>
      <left style="thin">
        <color theme="1"/>
      </left>
      <right style="thin">
        <color theme="0"/>
      </right>
      <top/>
      <bottom style="thin">
        <color indexed="64"/>
      </bottom>
      <diagonal/>
    </border>
    <border>
      <left style="thin">
        <color theme="0"/>
      </left>
      <right style="thin">
        <color theme="1"/>
      </right>
      <top style="thin">
        <color theme="0"/>
      </top>
      <bottom style="thin">
        <color indexed="64"/>
      </bottom>
      <diagonal/>
    </border>
  </borders>
  <cellStyleXfs count="3">
    <xf numFmtId="0" fontId="0" fillId="0" borderId="0"/>
    <xf numFmtId="0" fontId="1" fillId="0" borderId="0" applyNumberFormat="0" applyFill="0" applyBorder="0" applyAlignment="0" applyProtection="0"/>
    <xf numFmtId="9" fontId="61" fillId="0" borderId="0" applyFont="0" applyFill="0" applyBorder="0" applyAlignment="0" applyProtection="0"/>
  </cellStyleXfs>
  <cellXfs count="553">
    <xf numFmtId="0" fontId="0" fillId="0" borderId="0" xfId="0"/>
    <xf numFmtId="0" fontId="2" fillId="0" borderId="0" xfId="0" applyFont="1"/>
    <xf numFmtId="0" fontId="4" fillId="0" borderId="0" xfId="0" applyFont="1" applyAlignment="1">
      <alignment vertical="center" readingOrder="2"/>
    </xf>
    <xf numFmtId="0" fontId="5" fillId="0" borderId="0" xfId="0" applyFont="1"/>
    <xf numFmtId="0" fontId="5" fillId="0" borderId="0" xfId="0" applyFont="1" applyAlignment="1">
      <alignment horizontal="right" vertical="center" wrapText="1" readingOrder="2"/>
    </xf>
    <xf numFmtId="0" fontId="5" fillId="0" borderId="0" xfId="0" applyFont="1" applyAlignment="1">
      <alignment horizontal="right" vertical="center" readingOrder="2"/>
    </xf>
    <xf numFmtId="0" fontId="6" fillId="0" borderId="0" xfId="0" applyFont="1" applyAlignment="1">
      <alignment readingOrder="1"/>
    </xf>
    <xf numFmtId="0" fontId="1" fillId="0" borderId="0" xfId="1" applyAlignment="1">
      <alignment horizontal="center" vertical="center" wrapText="1" readingOrder="2"/>
    </xf>
    <xf numFmtId="0" fontId="7" fillId="0" borderId="0" xfId="0" applyFont="1" applyAlignment="1">
      <alignment readingOrder="1"/>
    </xf>
    <xf numFmtId="0" fontId="1" fillId="0" borderId="0" xfId="1" applyAlignment="1">
      <alignment horizontal="center" vertical="center" wrapText="1" readingOrder="1"/>
    </xf>
    <xf numFmtId="0" fontId="8" fillId="0" borderId="0" xfId="0" applyFont="1"/>
    <xf numFmtId="0" fontId="5" fillId="0" borderId="0" xfId="0" quotePrefix="1" applyFont="1" applyAlignment="1">
      <alignment vertical="center" readingOrder="2"/>
    </xf>
    <xf numFmtId="0" fontId="10" fillId="0" borderId="0" xfId="0" applyFont="1" applyAlignment="1">
      <alignment horizontal="center" vertical="center" readingOrder="2"/>
    </xf>
    <xf numFmtId="0" fontId="12" fillId="0" borderId="0" xfId="0" applyFont="1" applyAlignment="1">
      <alignment horizontal="center" vertical="center" readingOrder="2"/>
    </xf>
    <xf numFmtId="0" fontId="13" fillId="0" borderId="0" xfId="0" applyFont="1" applyAlignment="1">
      <alignment horizontal="center" vertical="center" readingOrder="2"/>
    </xf>
    <xf numFmtId="0" fontId="17" fillId="0" borderId="0" xfId="0" applyFont="1" applyAlignment="1">
      <alignment horizontal="center" vertical="center" readingOrder="2"/>
    </xf>
    <xf numFmtId="0" fontId="9" fillId="0" borderId="0" xfId="0" applyFont="1" applyAlignment="1">
      <alignment horizontal="right" vertical="center" readingOrder="2"/>
    </xf>
    <xf numFmtId="0" fontId="10" fillId="0" borderId="0" xfId="0" applyFont="1" applyAlignment="1">
      <alignment horizontal="right" vertical="center" readingOrder="2"/>
    </xf>
    <xf numFmtId="0" fontId="11" fillId="0" borderId="0" xfId="0" applyFont="1" applyAlignment="1">
      <alignment horizontal="right" vertical="center" readingOrder="2"/>
    </xf>
    <xf numFmtId="0" fontId="12" fillId="0" borderId="0" xfId="0" applyFont="1" applyAlignment="1">
      <alignment horizontal="right" vertical="center" readingOrder="2"/>
    </xf>
    <xf numFmtId="0" fontId="13" fillId="0" borderId="0" xfId="0" applyFont="1" applyAlignment="1">
      <alignment horizontal="center" vertical="center"/>
    </xf>
    <xf numFmtId="0" fontId="21" fillId="0" borderId="0" xfId="0" applyFont="1" applyAlignment="1">
      <alignment horizontal="center" vertical="center" readingOrder="2"/>
    </xf>
    <xf numFmtId="0" fontId="9" fillId="0" borderId="0" xfId="0" applyFont="1" applyAlignment="1">
      <alignment vertical="center"/>
    </xf>
    <xf numFmtId="0" fontId="23" fillId="0" borderId="0" xfId="0" applyFont="1" applyAlignment="1">
      <alignment vertical="center"/>
    </xf>
    <xf numFmtId="0" fontId="25" fillId="0" borderId="0" xfId="0" applyFont="1" applyAlignment="1">
      <alignment horizontal="center" vertical="center" readingOrder="2"/>
    </xf>
    <xf numFmtId="0" fontId="26" fillId="0" borderId="0" xfId="0" applyFont="1" applyAlignment="1">
      <alignment horizontal="center" vertical="center" readingOrder="2"/>
    </xf>
    <xf numFmtId="0" fontId="18" fillId="0" borderId="0" xfId="0" applyFont="1" applyAlignment="1">
      <alignment horizontal="center" vertical="center" readingOrder="2"/>
    </xf>
    <xf numFmtId="0" fontId="29" fillId="0" borderId="0" xfId="0" applyFont="1" applyAlignment="1">
      <alignment horizontal="center" vertical="center" readingOrder="2"/>
    </xf>
    <xf numFmtId="0" fontId="13" fillId="0" borderId="0" xfId="0" applyFont="1" applyAlignment="1">
      <alignment horizontal="right" vertical="center" readingOrder="2"/>
    </xf>
    <xf numFmtId="0" fontId="27" fillId="0" borderId="0" xfId="0" applyFont="1" applyAlignment="1">
      <alignment horizontal="center" vertical="center" readingOrder="2"/>
    </xf>
    <xf numFmtId="0" fontId="33" fillId="0" borderId="0" xfId="0" applyFont="1" applyAlignment="1">
      <alignment horizontal="right" vertical="center" readingOrder="2"/>
    </xf>
    <xf numFmtId="0" fontId="33" fillId="0" borderId="0" xfId="0" applyFont="1" applyAlignment="1">
      <alignment horizontal="center" vertical="center" readingOrder="2"/>
    </xf>
    <xf numFmtId="0" fontId="17" fillId="0" borderId="0" xfId="0" applyFont="1" applyAlignment="1">
      <alignment horizontal="right" vertical="center" readingOrder="2"/>
    </xf>
    <xf numFmtId="0" fontId="24" fillId="0" borderId="0" xfId="0" applyFont="1" applyAlignment="1">
      <alignment horizontal="center" vertical="center" readingOrder="2"/>
    </xf>
    <xf numFmtId="0" fontId="36" fillId="0" borderId="0" xfId="0" applyFont="1" applyAlignment="1">
      <alignment horizontal="right" vertical="center" readingOrder="2"/>
    </xf>
    <xf numFmtId="0" fontId="39" fillId="0" borderId="0" xfId="0" applyFont="1" applyAlignment="1">
      <alignment horizontal="center" vertical="center" readingOrder="2"/>
    </xf>
    <xf numFmtId="0" fontId="35" fillId="0" borderId="0" xfId="0" applyFont="1" applyAlignment="1">
      <alignment horizontal="right" vertical="center" readingOrder="2"/>
    </xf>
    <xf numFmtId="0" fontId="29" fillId="0" borderId="0" xfId="0" applyFont="1" applyAlignment="1">
      <alignment horizontal="right" vertical="center" readingOrder="2"/>
    </xf>
    <xf numFmtId="0" fontId="40" fillId="0" borderId="0" xfId="0" applyFont="1" applyAlignment="1">
      <alignment horizontal="center" vertical="center" readingOrder="2"/>
    </xf>
    <xf numFmtId="0" fontId="30" fillId="0" borderId="0" xfId="0" applyFont="1" applyAlignment="1">
      <alignment horizontal="center" vertical="center" readingOrder="2"/>
    </xf>
    <xf numFmtId="0" fontId="42" fillId="0" borderId="0" xfId="0" applyFont="1" applyAlignment="1">
      <alignment horizontal="right" vertical="center" readingOrder="2"/>
    </xf>
    <xf numFmtId="0" fontId="26" fillId="0" borderId="0" xfId="0" applyFont="1" applyAlignment="1">
      <alignment horizontal="right" vertical="center" readingOrder="2"/>
    </xf>
    <xf numFmtId="0" fontId="27" fillId="0" borderId="0" xfId="0" applyFont="1" applyAlignment="1">
      <alignment horizontal="right" vertical="center" readingOrder="2"/>
    </xf>
    <xf numFmtId="0" fontId="22" fillId="0" borderId="0" xfId="0" applyFont="1" applyAlignment="1">
      <alignment vertical="center"/>
    </xf>
    <xf numFmtId="0" fontId="23" fillId="0" borderId="0" xfId="0" applyFont="1" applyAlignment="1">
      <alignment horizontal="right" vertical="center" readingOrder="2"/>
    </xf>
    <xf numFmtId="0" fontId="44" fillId="0" borderId="0" xfId="0" applyFont="1" applyAlignment="1">
      <alignment horizontal="right" vertical="center" readingOrder="2"/>
    </xf>
    <xf numFmtId="0" fontId="18" fillId="0" borderId="0" xfId="0" applyFont="1" applyAlignment="1">
      <alignment horizontal="right" vertical="center" readingOrder="2"/>
    </xf>
    <xf numFmtId="0" fontId="46" fillId="0" borderId="0" xfId="0" applyFont="1" applyAlignment="1">
      <alignment horizontal="center" vertical="center" readingOrder="2"/>
    </xf>
    <xf numFmtId="0" fontId="11" fillId="0" borderId="0" xfId="0" applyFont="1" applyAlignment="1">
      <alignment horizontal="center" vertical="center" readingOrder="2"/>
    </xf>
    <xf numFmtId="0" fontId="48" fillId="0" borderId="0" xfId="0" applyFont="1" applyAlignment="1">
      <alignment horizontal="justify" vertical="center"/>
    </xf>
    <xf numFmtId="0" fontId="49" fillId="0" borderId="0" xfId="0" applyFont="1" applyAlignment="1">
      <alignment horizontal="right" vertical="center" readingOrder="2"/>
    </xf>
    <xf numFmtId="0" fontId="18" fillId="0" borderId="0" xfId="0" applyFont="1" applyAlignment="1">
      <alignment vertical="center"/>
    </xf>
    <xf numFmtId="0" fontId="51" fillId="0" borderId="0" xfId="0" applyFont="1" applyAlignment="1">
      <alignment horizontal="justify" vertical="center" readingOrder="2"/>
    </xf>
    <xf numFmtId="0" fontId="51" fillId="0" borderId="0" xfId="0" applyFont="1" applyAlignment="1">
      <alignment vertical="center"/>
    </xf>
    <xf numFmtId="0" fontId="2" fillId="0" borderId="0" xfId="0" applyFont="1" applyAlignment="1">
      <alignment horizontal="center" vertical="center"/>
    </xf>
    <xf numFmtId="0" fontId="55" fillId="0" borderId="0" xfId="0" applyFont="1" applyAlignment="1">
      <alignment horizontal="right" vertical="center" readingOrder="2"/>
    </xf>
    <xf numFmtId="0" fontId="50" fillId="0" borderId="0" xfId="0" applyFont="1" applyAlignment="1">
      <alignment horizontal="center" vertical="center" readingOrder="2"/>
    </xf>
    <xf numFmtId="0" fontId="12"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8" fillId="0" borderId="0" xfId="0" applyFont="1" applyAlignment="1">
      <alignment horizontal="right" vertical="center"/>
    </xf>
    <xf numFmtId="0" fontId="27"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18" fillId="0" borderId="0" xfId="0" applyFont="1" applyAlignment="1">
      <alignment horizontal="left" vertical="center" readingOrder="2"/>
    </xf>
    <xf numFmtId="0" fontId="21" fillId="0" borderId="0" xfId="0" applyFont="1" applyAlignment="1">
      <alignment horizontal="right" vertical="center" readingOrder="2"/>
    </xf>
    <xf numFmtId="0" fontId="14" fillId="2" borderId="1"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16" fillId="0" borderId="1" xfId="0" applyFont="1" applyBorder="1" applyAlignment="1">
      <alignment horizontal="center" vertical="center" wrapText="1" readingOrder="2"/>
    </xf>
    <xf numFmtId="0" fontId="16" fillId="3" borderId="1" xfId="0" applyFont="1" applyFill="1" applyBorder="1" applyAlignment="1">
      <alignment horizontal="center" vertical="center" wrapText="1" readingOrder="2"/>
    </xf>
    <xf numFmtId="0" fontId="14" fillId="2" borderId="1" xfId="0" applyFont="1" applyFill="1" applyBorder="1" applyAlignment="1">
      <alignment horizontal="center" vertical="center" readingOrder="2"/>
    </xf>
    <xf numFmtId="0" fontId="16" fillId="4" borderId="1" xfId="0" applyFont="1" applyFill="1" applyBorder="1" applyAlignment="1">
      <alignment horizontal="center" vertical="center" wrapText="1" readingOrder="2"/>
    </xf>
    <xf numFmtId="3" fontId="16" fillId="4" borderId="1" xfId="0" applyNumberFormat="1" applyFont="1" applyFill="1" applyBorder="1" applyAlignment="1">
      <alignment horizontal="center" vertical="center" wrapText="1" readingOrder="2"/>
    </xf>
    <xf numFmtId="0" fontId="16" fillId="5" borderId="1" xfId="0" applyFont="1" applyFill="1" applyBorder="1" applyAlignment="1">
      <alignment horizontal="center" vertical="center" readingOrder="2"/>
    </xf>
    <xf numFmtId="3" fontId="16" fillId="5" borderId="1" xfId="0" applyNumberFormat="1" applyFont="1" applyFill="1" applyBorder="1" applyAlignment="1">
      <alignment horizontal="center" vertical="center" readingOrder="2"/>
    </xf>
    <xf numFmtId="3" fontId="16" fillId="0" borderId="1" xfId="0" applyNumberFormat="1" applyFont="1" applyBorder="1" applyAlignment="1">
      <alignment horizontal="center" vertical="center" wrapText="1" readingOrder="2"/>
    </xf>
    <xf numFmtId="0" fontId="16" fillId="0" borderId="4" xfId="0" applyFont="1" applyBorder="1" applyAlignment="1">
      <alignment horizontal="center" vertical="center" wrapText="1" readingOrder="2"/>
    </xf>
    <xf numFmtId="0" fontId="16" fillId="3" borderId="4" xfId="0"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0" fontId="17" fillId="0" borderId="10" xfId="0" applyFont="1" applyBorder="1" applyAlignment="1">
      <alignment vertical="center" readingOrder="2"/>
    </xf>
    <xf numFmtId="0" fontId="17" fillId="0" borderId="0" xfId="0" applyFont="1" applyAlignment="1">
      <alignment vertical="center" readingOrder="2"/>
    </xf>
    <xf numFmtId="0" fontId="15" fillId="2" borderId="4" xfId="0" applyFont="1" applyFill="1" applyBorder="1" applyAlignment="1">
      <alignment horizontal="center" vertical="center" wrapText="1"/>
    </xf>
    <xf numFmtId="0" fontId="18" fillId="0" borderId="0" xfId="0" applyFont="1" applyAlignment="1">
      <alignment vertical="center" readingOrder="1"/>
    </xf>
    <xf numFmtId="0" fontId="15" fillId="2" borderId="1" xfId="0" applyFont="1" applyFill="1" applyBorder="1" applyAlignment="1">
      <alignment horizontal="center" vertical="center" wrapText="1" readingOrder="1"/>
    </xf>
    <xf numFmtId="0" fontId="18" fillId="0" borderId="0" xfId="0" applyFont="1" applyAlignment="1">
      <alignment horizontal="left" vertical="center" readingOrder="1"/>
    </xf>
    <xf numFmtId="0" fontId="5" fillId="0" borderId="1" xfId="0" applyFont="1" applyBorder="1" applyAlignment="1">
      <alignment horizontal="center" vertical="center" readingOrder="2"/>
    </xf>
    <xf numFmtId="0" fontId="16" fillId="4" borderId="1" xfId="0" applyFont="1" applyFill="1" applyBorder="1" applyAlignment="1">
      <alignment horizontal="center" vertical="center" readingOrder="2"/>
    </xf>
    <xf numFmtId="0" fontId="16" fillId="0" borderId="1" xfId="0" applyFont="1" applyBorder="1" applyAlignment="1">
      <alignment horizontal="center" vertical="center" readingOrder="2"/>
    </xf>
    <xf numFmtId="3" fontId="16" fillId="0" borderId="1" xfId="0" applyNumberFormat="1" applyFont="1" applyBorder="1" applyAlignment="1">
      <alignment horizontal="center" vertical="center" readingOrder="2"/>
    </xf>
    <xf numFmtId="3" fontId="16" fillId="4" borderId="1" xfId="0" applyNumberFormat="1" applyFont="1" applyFill="1" applyBorder="1" applyAlignment="1">
      <alignment horizontal="center" vertical="center" readingOrder="2"/>
    </xf>
    <xf numFmtId="0" fontId="0" fillId="0" borderId="0" xfId="0" applyAlignment="1">
      <alignment readingOrder="1"/>
    </xf>
    <xf numFmtId="0" fontId="20" fillId="2" borderId="1" xfId="0" applyFont="1" applyFill="1" applyBorder="1" applyAlignment="1">
      <alignment horizontal="center" vertical="center" readingOrder="2"/>
    </xf>
    <xf numFmtId="0" fontId="14" fillId="2" borderId="4" xfId="0" applyFont="1" applyFill="1" applyBorder="1" applyAlignment="1">
      <alignment horizontal="center" vertical="center" wrapText="1"/>
    </xf>
    <xf numFmtId="0" fontId="12" fillId="0" borderId="0" xfId="0" applyFont="1" applyAlignment="1">
      <alignment vertical="center" readingOrder="2"/>
    </xf>
    <xf numFmtId="0" fontId="13" fillId="0" borderId="0" xfId="0" applyFont="1" applyAlignment="1">
      <alignment vertical="center"/>
    </xf>
    <xf numFmtId="0" fontId="16" fillId="0" borderId="7" xfId="0" applyFont="1" applyBorder="1" applyAlignment="1">
      <alignment horizontal="center" vertical="center" wrapText="1" readingOrder="2"/>
    </xf>
    <xf numFmtId="0" fontId="16" fillId="0" borderId="13" xfId="0" applyFont="1" applyBorder="1" applyAlignment="1">
      <alignment horizontal="center" vertical="center" wrapText="1" readingOrder="2"/>
    </xf>
    <xf numFmtId="0" fontId="0" fillId="0" borderId="15" xfId="0" applyBorder="1"/>
    <xf numFmtId="0" fontId="0" fillId="0" borderId="22" xfId="0" applyBorder="1"/>
    <xf numFmtId="0" fontId="0" fillId="0" borderId="24" xfId="0" applyBorder="1"/>
    <xf numFmtId="0" fontId="0" fillId="0" borderId="23" xfId="0" applyBorder="1"/>
    <xf numFmtId="0" fontId="17" fillId="0" borderId="19" xfId="0" applyFont="1" applyBorder="1" applyAlignment="1">
      <alignment horizontal="center" vertical="center" readingOrder="2"/>
    </xf>
    <xf numFmtId="0" fontId="12" fillId="0" borderId="19" xfId="0" applyFont="1" applyBorder="1" applyAlignment="1">
      <alignment horizontal="center" vertical="center" readingOrder="2"/>
    </xf>
    <xf numFmtId="0" fontId="9" fillId="0" borderId="19" xfId="0" applyFont="1" applyBorder="1" applyAlignment="1">
      <alignment vertical="center"/>
    </xf>
    <xf numFmtId="0" fontId="23" fillId="0" borderId="19" xfId="0" applyFont="1" applyBorder="1" applyAlignment="1">
      <alignment vertical="center"/>
    </xf>
    <xf numFmtId="0" fontId="30" fillId="0" borderId="0" xfId="0" applyFont="1" applyAlignment="1">
      <alignment vertical="center"/>
    </xf>
    <xf numFmtId="0" fontId="40" fillId="0" borderId="0" xfId="0" applyFont="1" applyAlignment="1">
      <alignment vertical="center" readingOrder="2"/>
    </xf>
    <xf numFmtId="0" fontId="30" fillId="0" borderId="0" xfId="0" applyFont="1" applyAlignment="1">
      <alignment vertical="center" readingOrder="2"/>
    </xf>
    <xf numFmtId="0" fontId="34" fillId="0" borderId="0" xfId="0" applyFont="1" applyAlignment="1">
      <alignment vertical="center" readingOrder="2"/>
    </xf>
    <xf numFmtId="0" fontId="31" fillId="0" borderId="0" xfId="0" applyFont="1" applyAlignment="1">
      <alignment vertical="center" readingOrder="2"/>
    </xf>
    <xf numFmtId="0" fontId="32" fillId="0" borderId="0" xfId="0" applyFont="1" applyAlignment="1">
      <alignment vertical="center"/>
    </xf>
    <xf numFmtId="0" fontId="13" fillId="0" borderId="0" xfId="0" applyFont="1" applyAlignment="1">
      <alignment vertical="center" readingOrder="2"/>
    </xf>
    <xf numFmtId="3" fontId="5" fillId="0" borderId="0" xfId="0" applyNumberFormat="1" applyFont="1"/>
    <xf numFmtId="164" fontId="2" fillId="0" borderId="0" xfId="2" applyNumberFormat="1" applyFont="1"/>
    <xf numFmtId="0" fontId="5" fillId="0" borderId="4" xfId="0" applyFont="1" applyBorder="1" applyAlignment="1">
      <alignment horizontal="center" vertical="center" wrapText="1" readingOrder="2"/>
    </xf>
    <xf numFmtId="0" fontId="5" fillId="0" borderId="13" xfId="0" applyFont="1" applyBorder="1" applyAlignment="1">
      <alignment horizontal="center" vertical="center" wrapText="1" readingOrder="2"/>
    </xf>
    <xf numFmtId="0" fontId="16" fillId="0" borderId="12" xfId="0" applyFont="1" applyBorder="1" applyAlignment="1">
      <alignment horizontal="center" vertical="center" wrapText="1" readingOrder="2"/>
    </xf>
    <xf numFmtId="3" fontId="16" fillId="0" borderId="12" xfId="0" applyNumberFormat="1" applyFont="1" applyBorder="1" applyAlignment="1">
      <alignment horizontal="center" vertical="center" wrapText="1" readingOrder="2"/>
    </xf>
    <xf numFmtId="0" fontId="14" fillId="2" borderId="3" xfId="0" applyFont="1" applyFill="1" applyBorder="1" applyAlignment="1">
      <alignment horizontal="center" vertical="center" wrapText="1"/>
    </xf>
    <xf numFmtId="0" fontId="16" fillId="0" borderId="9" xfId="0" applyFont="1" applyBorder="1" applyAlignment="1">
      <alignment horizontal="center" vertical="center" wrapText="1" readingOrder="2"/>
    </xf>
    <xf numFmtId="3" fontId="16" fillId="0" borderId="4" xfId="0" applyNumberFormat="1"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18" fillId="0" borderId="0" xfId="0" applyFont="1" applyAlignment="1">
      <alignment horizontal="justify" vertical="center" readingOrder="1"/>
    </xf>
    <xf numFmtId="0" fontId="60" fillId="0" borderId="0" xfId="0" applyFont="1" applyAlignment="1">
      <alignment horizontal="center" vertical="center" readingOrder="2"/>
    </xf>
    <xf numFmtId="0" fontId="0" fillId="0" borderId="28" xfId="0" applyBorder="1"/>
    <xf numFmtId="0" fontId="0" fillId="0" borderId="0" xfId="0" applyAlignment="1">
      <alignment horizontal="left"/>
    </xf>
    <xf numFmtId="0" fontId="0" fillId="0" borderId="0" xfId="0" applyAlignment="1">
      <alignment horizontal="left" readingOrder="2"/>
    </xf>
    <xf numFmtId="0" fontId="14" fillId="2" borderId="28" xfId="0" applyFont="1" applyFill="1" applyBorder="1" applyAlignment="1">
      <alignment horizontal="center" vertical="center" wrapText="1" readingOrder="2"/>
    </xf>
    <xf numFmtId="0" fontId="22" fillId="0" borderId="0" xfId="0" applyFont="1" applyAlignment="1">
      <alignment vertical="center" readingOrder="1"/>
    </xf>
    <xf numFmtId="3" fontId="16" fillId="4" borderId="13" xfId="0" applyNumberFormat="1" applyFont="1" applyFill="1" applyBorder="1" applyAlignment="1">
      <alignment horizontal="center" vertical="center" wrapText="1" readingOrder="2"/>
    </xf>
    <xf numFmtId="0" fontId="44" fillId="0" borderId="0" xfId="0" applyFont="1" applyAlignment="1">
      <alignment vertical="center" readingOrder="1"/>
    </xf>
    <xf numFmtId="0" fontId="66" fillId="0" borderId="0" xfId="0" applyFont="1" applyAlignment="1">
      <alignment vertical="center" readingOrder="1"/>
    </xf>
    <xf numFmtId="0" fontId="0" fillId="6" borderId="0" xfId="0" applyFill="1"/>
    <xf numFmtId="0" fontId="12" fillId="6" borderId="0" xfId="0" applyFont="1" applyFill="1" applyAlignment="1">
      <alignment vertical="center" readingOrder="2"/>
    </xf>
    <xf numFmtId="0" fontId="13" fillId="6" borderId="0" xfId="0" applyFont="1" applyFill="1" applyAlignment="1">
      <alignment vertical="center" readingOrder="2"/>
    </xf>
    <xf numFmtId="0" fontId="17" fillId="0" borderId="31" xfId="0" applyFont="1" applyBorder="1" applyAlignment="1">
      <alignment horizontal="right" vertical="center" readingOrder="2"/>
    </xf>
    <xf numFmtId="0" fontId="13" fillId="0" borderId="0" xfId="0" applyFont="1" applyAlignment="1">
      <alignment vertical="center" readingOrder="1"/>
    </xf>
    <xf numFmtId="0" fontId="17" fillId="0" borderId="49" xfId="0" applyFont="1" applyBorder="1" applyAlignment="1">
      <alignment horizontal="right" vertical="center" readingOrder="2"/>
    </xf>
    <xf numFmtId="0" fontId="17" fillId="0" borderId="50" xfId="0" applyFont="1" applyBorder="1" applyAlignment="1">
      <alignment horizontal="right" vertical="center" readingOrder="2"/>
    </xf>
    <xf numFmtId="0" fontId="64" fillId="0" borderId="0" xfId="0" applyFont="1"/>
    <xf numFmtId="0" fontId="47" fillId="0" borderId="0" xfId="0" applyFont="1" applyAlignment="1">
      <alignment vertical="center" readingOrder="2"/>
    </xf>
    <xf numFmtId="0" fontId="60" fillId="0" borderId="0" xfId="0" applyFont="1" applyAlignment="1">
      <alignment vertical="center" readingOrder="2"/>
    </xf>
    <xf numFmtId="0" fontId="60" fillId="0" borderId="0" xfId="0" applyFont="1" applyAlignment="1">
      <alignment horizontal="left" vertical="center" readingOrder="1"/>
    </xf>
    <xf numFmtId="0" fontId="67" fillId="0" borderId="0" xfId="0" applyFont="1" applyAlignment="1">
      <alignment horizontal="center" vertical="center" readingOrder="2"/>
    </xf>
    <xf numFmtId="0" fontId="32" fillId="0" borderId="0" xfId="0" applyFont="1" applyAlignment="1">
      <alignment vertical="center" readingOrder="1"/>
    </xf>
    <xf numFmtId="0" fontId="53" fillId="0" borderId="0" xfId="0" applyFont="1" applyAlignment="1">
      <alignment horizontal="center" vertical="center" readingOrder="2"/>
    </xf>
    <xf numFmtId="0" fontId="22" fillId="0" borderId="0" xfId="0" applyFont="1"/>
    <xf numFmtId="0" fontId="14" fillId="2" borderId="28" xfId="0" applyFont="1" applyFill="1" applyBorder="1" applyAlignment="1">
      <alignment horizontal="center" vertical="center" wrapText="1"/>
    </xf>
    <xf numFmtId="0" fontId="14" fillId="2" borderId="28" xfId="0" applyFont="1" applyFill="1" applyBorder="1" applyAlignment="1">
      <alignment horizontal="center" vertical="center" readingOrder="2"/>
    </xf>
    <xf numFmtId="0" fontId="17" fillId="0" borderId="23" xfId="0" applyFont="1" applyBorder="1" applyAlignment="1">
      <alignment vertical="center" readingOrder="2"/>
    </xf>
    <xf numFmtId="3" fontId="16" fillId="4" borderId="12" xfId="0" applyNumberFormat="1" applyFont="1" applyFill="1" applyBorder="1" applyAlignment="1">
      <alignment horizontal="center" vertical="center" wrapText="1" readingOrder="2"/>
    </xf>
    <xf numFmtId="0" fontId="15" fillId="2" borderId="28" xfId="0" applyFont="1" applyFill="1" applyBorder="1" applyAlignment="1">
      <alignment horizontal="center" vertical="center" wrapText="1"/>
    </xf>
    <xf numFmtId="0" fontId="5" fillId="0" borderId="9" xfId="0" applyFont="1" applyBorder="1" applyAlignment="1">
      <alignment horizontal="center" vertical="center" wrapText="1" readingOrder="2"/>
    </xf>
    <xf numFmtId="0" fontId="5" fillId="0" borderId="12" xfId="0" applyFont="1" applyBorder="1" applyAlignment="1">
      <alignment horizontal="center" vertical="center" wrapText="1" readingOrder="2"/>
    </xf>
    <xf numFmtId="3" fontId="16" fillId="0" borderId="9" xfId="0" applyNumberFormat="1" applyFont="1" applyBorder="1" applyAlignment="1">
      <alignment horizontal="center" vertical="center" wrapText="1" readingOrder="2"/>
    </xf>
    <xf numFmtId="17" fontId="14" fillId="2" borderId="28" xfId="0" applyNumberFormat="1" applyFont="1" applyFill="1" applyBorder="1" applyAlignment="1">
      <alignment horizontal="center" vertical="center" wrapText="1" readingOrder="2"/>
    </xf>
    <xf numFmtId="16" fontId="14" fillId="2" borderId="28" xfId="0" applyNumberFormat="1" applyFont="1" applyFill="1" applyBorder="1" applyAlignment="1">
      <alignment horizontal="center" vertical="center" wrapText="1" readingOrder="2"/>
    </xf>
    <xf numFmtId="0" fontId="65" fillId="0" borderId="0" xfId="0" applyFont="1"/>
    <xf numFmtId="0" fontId="21" fillId="0" borderId="0" xfId="0" applyFont="1" applyAlignment="1">
      <alignment vertical="center" readingOrder="2"/>
    </xf>
    <xf numFmtId="0" fontId="37" fillId="0" borderId="0" xfId="0" applyFont="1" applyAlignment="1">
      <alignment vertical="center" readingOrder="2"/>
    </xf>
    <xf numFmtId="0" fontId="19" fillId="0" borderId="0" xfId="0" applyFont="1" applyAlignment="1">
      <alignment vertical="center" readingOrder="2"/>
    </xf>
    <xf numFmtId="0" fontId="14" fillId="2" borderId="36" xfId="0" applyFont="1" applyFill="1" applyBorder="1" applyAlignment="1">
      <alignment horizontal="center" vertical="center" wrapText="1"/>
    </xf>
    <xf numFmtId="0" fontId="3" fillId="0" borderId="0" xfId="0" applyFont="1" applyAlignment="1">
      <alignment horizontal="center" vertical="center" readingOrder="2"/>
    </xf>
    <xf numFmtId="0" fontId="69" fillId="2" borderId="28" xfId="0" applyFont="1" applyFill="1" applyBorder="1" applyAlignment="1">
      <alignment horizontal="center" vertical="center" wrapText="1" readingOrder="2"/>
    </xf>
    <xf numFmtId="16" fontId="69" fillId="2" borderId="28" xfId="0" applyNumberFormat="1" applyFont="1" applyFill="1" applyBorder="1" applyAlignment="1">
      <alignment horizontal="center" vertical="center" wrapText="1" readingOrder="2"/>
    </xf>
    <xf numFmtId="0" fontId="69" fillId="2" borderId="41" xfId="0" applyFont="1" applyFill="1" applyBorder="1" applyAlignment="1">
      <alignment horizontal="center" vertical="center" wrapText="1" readingOrder="2"/>
    </xf>
    <xf numFmtId="0" fontId="69" fillId="2" borderId="1" xfId="0" applyFont="1" applyFill="1" applyBorder="1" applyAlignment="1">
      <alignment horizontal="center" vertical="center" wrapText="1" readingOrder="2"/>
    </xf>
    <xf numFmtId="0" fontId="15" fillId="2" borderId="8" xfId="0" applyFont="1" applyFill="1" applyBorder="1" applyAlignment="1">
      <alignment horizontal="center" vertical="center" wrapText="1" readingOrder="2"/>
    </xf>
    <xf numFmtId="0" fontId="0" fillId="0" borderId="48" xfId="0" applyBorder="1"/>
    <xf numFmtId="1" fontId="20" fillId="2" borderId="1" xfId="0" applyNumberFormat="1" applyFont="1" applyFill="1" applyBorder="1" applyAlignment="1">
      <alignment horizontal="center" vertical="center" readingOrder="2"/>
    </xf>
    <xf numFmtId="165" fontId="20" fillId="2" borderId="1" xfId="0" quotePrefix="1" applyNumberFormat="1" applyFont="1" applyFill="1" applyBorder="1" applyAlignment="1">
      <alignment horizontal="center" vertical="center" readingOrder="2"/>
    </xf>
    <xf numFmtId="2" fontId="16" fillId="0" borderId="1" xfId="0" applyNumberFormat="1" applyFont="1" applyBorder="1" applyAlignment="1">
      <alignment horizontal="center" vertical="center" readingOrder="2"/>
    </xf>
    <xf numFmtId="0" fontId="65" fillId="0" borderId="0" xfId="0" applyFont="1" applyAlignment="1">
      <alignment vertical="center" wrapText="1"/>
    </xf>
    <xf numFmtId="0" fontId="15" fillId="2" borderId="12" xfId="0" applyFont="1" applyFill="1" applyBorder="1" applyAlignment="1">
      <alignment horizontal="center" vertical="center" wrapText="1" readingOrder="2"/>
    </xf>
    <xf numFmtId="0" fontId="15" fillId="2" borderId="9" xfId="0" applyFont="1" applyFill="1" applyBorder="1" applyAlignment="1">
      <alignment vertical="center" wrapText="1" readingOrder="2"/>
    </xf>
    <xf numFmtId="0" fontId="60" fillId="0" borderId="0" xfId="0" applyFont="1" applyAlignment="1">
      <alignment vertical="center" wrapText="1" readingOrder="1"/>
    </xf>
    <xf numFmtId="0" fontId="18" fillId="0" borderId="0" xfId="0" applyFont="1"/>
    <xf numFmtId="0" fontId="14" fillId="2" borderId="40"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8" fillId="0" borderId="10" xfId="0" applyFont="1" applyBorder="1" applyAlignment="1">
      <alignment horizontal="left" vertical="center" readingOrder="2"/>
    </xf>
    <xf numFmtId="166" fontId="16" fillId="3" borderId="1" xfId="0" applyNumberFormat="1" applyFont="1" applyFill="1" applyBorder="1" applyAlignment="1">
      <alignment horizontal="center" vertical="center" readingOrder="2"/>
    </xf>
    <xf numFmtId="0" fontId="14" fillId="2" borderId="2" xfId="0" applyFont="1" applyFill="1" applyBorder="1" applyAlignment="1">
      <alignment horizontal="center" vertical="center" wrapText="1" readingOrder="2"/>
    </xf>
    <xf numFmtId="0" fontId="16" fillId="0" borderId="1" xfId="0" applyFont="1" applyBorder="1" applyAlignment="1">
      <alignment horizontal="center" vertical="center" wrapText="1"/>
    </xf>
    <xf numFmtId="3" fontId="16" fillId="4" borderId="1" xfId="0" applyNumberFormat="1" applyFont="1" applyFill="1" applyBorder="1" applyAlignment="1">
      <alignment horizontal="center" vertical="center" wrapText="1"/>
    </xf>
    <xf numFmtId="3" fontId="16"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15" fillId="2" borderId="2" xfId="0" applyFont="1" applyFill="1" applyBorder="1" applyAlignment="1">
      <alignment horizontal="center" vertical="center" wrapText="1" readingOrder="2"/>
    </xf>
    <xf numFmtId="0" fontId="18" fillId="6" borderId="10" xfId="0" applyFont="1" applyFill="1" applyBorder="1" applyAlignment="1">
      <alignment horizontal="left" vertical="center" readingOrder="2"/>
    </xf>
    <xf numFmtId="0" fontId="18" fillId="6" borderId="10" xfId="0" applyFont="1" applyFill="1" applyBorder="1" applyAlignment="1">
      <alignment vertical="center" readingOrder="2"/>
    </xf>
    <xf numFmtId="0" fontId="22" fillId="0" borderId="0" xfId="0" applyFont="1" applyAlignment="1">
      <alignment vertical="center" wrapText="1" readingOrder="1"/>
    </xf>
    <xf numFmtId="0" fontId="17" fillId="0" borderId="0" xfId="0" applyFont="1" applyAlignment="1">
      <alignment vertical="center" wrapText="1" readingOrder="2"/>
    </xf>
    <xf numFmtId="0" fontId="18" fillId="0" borderId="0" xfId="0" applyFont="1" applyAlignment="1">
      <alignment vertical="center" readingOrder="2"/>
    </xf>
    <xf numFmtId="0" fontId="21" fillId="0" borderId="31" xfId="0" applyFont="1" applyBorder="1" applyAlignment="1">
      <alignment vertical="center" readingOrder="2"/>
    </xf>
    <xf numFmtId="0" fontId="22" fillId="0" borderId="31" xfId="0" applyFont="1" applyBorder="1" applyAlignment="1">
      <alignment vertical="center" readingOrder="2"/>
    </xf>
    <xf numFmtId="0" fontId="18" fillId="0" borderId="0" xfId="0" applyFont="1" applyAlignment="1">
      <alignment horizontal="left" vertical="center"/>
    </xf>
    <xf numFmtId="0" fontId="71" fillId="0" borderId="0" xfId="0" applyFont="1" applyAlignment="1">
      <alignment vertical="center" readingOrder="2"/>
    </xf>
    <xf numFmtId="0" fontId="70" fillId="0" borderId="0" xfId="0" applyFont="1"/>
    <xf numFmtId="3" fontId="16" fillId="5" borderId="1" xfId="0" applyNumberFormat="1" applyFont="1" applyFill="1" applyBorder="1" applyAlignment="1">
      <alignment horizontal="center" vertical="center" wrapText="1" readingOrder="2"/>
    </xf>
    <xf numFmtId="3" fontId="16" fillId="4" borderId="1" xfId="0" applyNumberFormat="1" applyFont="1" applyFill="1" applyBorder="1" applyAlignment="1">
      <alignment horizontal="center" vertical="center" wrapText="1" readingOrder="2"/>
    </xf>
    <xf numFmtId="0" fontId="14" fillId="2" borderId="1" xfId="0" applyFont="1" applyFill="1" applyBorder="1" applyAlignment="1">
      <alignment horizontal="center" vertical="center" wrapText="1" readingOrder="2"/>
    </xf>
    <xf numFmtId="0" fontId="1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2" borderId="2" xfId="0" applyFont="1" applyFill="1" applyBorder="1" applyAlignment="1">
      <alignment horizontal="center" vertical="center" wrapText="1" readingOrder="2"/>
    </xf>
    <xf numFmtId="0" fontId="14" fillId="2" borderId="3" xfId="0" applyFont="1" applyFill="1" applyBorder="1" applyAlignment="1">
      <alignment horizontal="center" vertical="center" wrapText="1" readingOrder="2"/>
    </xf>
    <xf numFmtId="0" fontId="14" fillId="2" borderId="4" xfId="0" applyFont="1" applyFill="1" applyBorder="1" applyAlignment="1">
      <alignment horizontal="center" vertical="center" wrapText="1" readingOrder="2"/>
    </xf>
    <xf numFmtId="0" fontId="16" fillId="5"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3" fontId="16" fillId="0" borderId="1" xfId="0" applyNumberFormat="1" applyFont="1" applyBorder="1" applyAlignment="1">
      <alignment horizontal="center" vertical="center" wrapText="1"/>
    </xf>
    <xf numFmtId="3" fontId="16" fillId="5"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wrapText="1" readingOrder="2"/>
    </xf>
    <xf numFmtId="0" fontId="12" fillId="0" borderId="0" xfId="0" applyFont="1" applyAlignment="1">
      <alignment horizontal="center" vertical="center" readingOrder="2"/>
    </xf>
    <xf numFmtId="2" fontId="16" fillId="5" borderId="2" xfId="0" applyNumberFormat="1" applyFont="1" applyFill="1" applyBorder="1" applyAlignment="1">
      <alignment horizontal="center" vertical="center" wrapText="1"/>
    </xf>
    <xf numFmtId="2" fontId="16" fillId="5" borderId="4"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readingOrder="2"/>
    </xf>
    <xf numFmtId="0" fontId="13" fillId="0" borderId="0" xfId="0" applyFont="1" applyAlignment="1">
      <alignment horizontal="center" vertical="center"/>
    </xf>
    <xf numFmtId="0" fontId="14" fillId="2" borderId="5" xfId="0" applyFont="1" applyFill="1" applyBorder="1" applyAlignment="1">
      <alignment horizontal="center" vertical="center" wrapText="1" readingOrder="2"/>
    </xf>
    <xf numFmtId="0" fontId="14" fillId="2" borderId="6" xfId="0" applyFont="1" applyFill="1" applyBorder="1" applyAlignment="1">
      <alignment horizontal="center" vertical="center" wrapText="1" readingOrder="2"/>
    </xf>
    <xf numFmtId="0" fontId="14" fillId="2" borderId="7" xfId="0" applyFont="1" applyFill="1" applyBorder="1" applyAlignment="1">
      <alignment horizontal="center" vertical="center" wrapText="1" readingOrder="2"/>
    </xf>
    <xf numFmtId="3" fontId="16" fillId="0" borderId="2" xfId="0" applyNumberFormat="1" applyFont="1" applyBorder="1" applyAlignment="1">
      <alignment horizontal="center" vertical="center" wrapText="1"/>
    </xf>
    <xf numFmtId="3" fontId="16" fillId="0" borderId="4" xfId="0" applyNumberFormat="1" applyFont="1" applyBorder="1" applyAlignment="1">
      <alignment horizontal="center" vertical="center" wrapText="1"/>
    </xf>
    <xf numFmtId="0" fontId="14" fillId="2" borderId="14" xfId="0" applyFont="1" applyFill="1" applyBorder="1" applyAlignment="1">
      <alignment horizontal="center" vertical="center" wrapText="1" readingOrder="2"/>
    </xf>
    <xf numFmtId="0" fontId="14" fillId="2" borderId="0" xfId="0" applyFont="1" applyFill="1" applyAlignment="1">
      <alignment horizontal="center" vertical="center" wrapText="1" readingOrder="2"/>
    </xf>
    <xf numFmtId="0" fontId="14" fillId="2" borderId="9" xfId="0" applyFont="1" applyFill="1" applyBorder="1" applyAlignment="1">
      <alignment horizontal="center" vertical="center" wrapText="1" readingOrder="2"/>
    </xf>
    <xf numFmtId="0" fontId="14" fillId="2" borderId="11" xfId="0" applyFont="1" applyFill="1" applyBorder="1" applyAlignment="1">
      <alignment horizontal="center" vertical="center" wrapText="1" readingOrder="2"/>
    </xf>
    <xf numFmtId="0" fontId="13" fillId="0" borderId="0" xfId="0" applyFont="1" applyAlignment="1">
      <alignment horizontal="center" vertical="center" readingOrder="2"/>
    </xf>
    <xf numFmtId="0" fontId="31" fillId="0" borderId="0" xfId="0" applyFont="1" applyAlignment="1">
      <alignment horizontal="center" vertical="center" readingOrder="2"/>
    </xf>
    <xf numFmtId="0" fontId="32" fillId="0" borderId="0" xfId="0" applyFont="1" applyAlignment="1">
      <alignment horizontal="center" vertical="center" readingOrder="2"/>
    </xf>
    <xf numFmtId="0" fontId="1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2" borderId="28" xfId="0" applyFont="1" applyFill="1" applyBorder="1" applyAlignment="1">
      <alignment horizontal="center" vertical="center" wrapText="1" readingOrder="2"/>
    </xf>
    <xf numFmtId="0" fontId="13" fillId="0" borderId="11" xfId="0" applyFont="1" applyBorder="1" applyAlignment="1">
      <alignment horizontal="center" vertical="center" readingOrder="2"/>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13" xfId="0" applyFont="1" applyBorder="1" applyAlignment="1">
      <alignment horizontal="center" vertical="center" wrapText="1"/>
    </xf>
    <xf numFmtId="0" fontId="5" fillId="0" borderId="4"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5" fillId="0" borderId="7" xfId="0" applyFont="1" applyBorder="1" applyAlignment="1">
      <alignment horizontal="center" vertical="center" wrapText="1" readingOrder="2"/>
    </xf>
    <xf numFmtId="0" fontId="5" fillId="0" borderId="13" xfId="0" applyFont="1" applyBorder="1" applyAlignment="1">
      <alignment horizontal="center" vertical="center" wrapText="1" readingOrder="2"/>
    </xf>
    <xf numFmtId="0" fontId="18" fillId="0" borderId="10" xfId="0" applyFont="1" applyBorder="1" applyAlignment="1">
      <alignment horizontal="left" vertical="center" readingOrder="2"/>
    </xf>
    <xf numFmtId="0" fontId="31" fillId="0" borderId="0" xfId="0" applyFont="1" applyAlignment="1">
      <alignment horizontal="center" vertical="center" wrapText="1" readingOrder="2"/>
    </xf>
    <xf numFmtId="0" fontId="56" fillId="2" borderId="34" xfId="0" applyFont="1" applyFill="1" applyBorder="1" applyAlignment="1">
      <alignment horizontal="center" vertical="center" wrapText="1"/>
    </xf>
    <xf numFmtId="0" fontId="56" fillId="2" borderId="47" xfId="0" applyFont="1" applyFill="1" applyBorder="1" applyAlignment="1">
      <alignment horizontal="center" vertical="center" wrapText="1"/>
    </xf>
    <xf numFmtId="0" fontId="56" fillId="2" borderId="94" xfId="0" applyFont="1" applyFill="1" applyBorder="1" applyAlignment="1">
      <alignment horizontal="center" vertical="center" wrapText="1"/>
    </xf>
    <xf numFmtId="0" fontId="16" fillId="4" borderId="1" xfId="0" applyFont="1" applyFill="1" applyBorder="1" applyAlignment="1">
      <alignment horizontal="center" vertical="center" wrapText="1" readingOrder="2"/>
    </xf>
    <xf numFmtId="0" fontId="18" fillId="0" borderId="0" xfId="0" applyFont="1" applyAlignment="1">
      <alignment horizontal="left" vertical="center" readingOrder="2"/>
    </xf>
    <xf numFmtId="0" fontId="32" fillId="0" borderId="0" xfId="0" applyFont="1" applyAlignment="1">
      <alignment horizontal="center" vertical="center"/>
    </xf>
    <xf numFmtId="0" fontId="18" fillId="0" borderId="10" xfId="0" applyFont="1" applyBorder="1" applyAlignment="1">
      <alignment horizontal="center" vertical="center" readingOrder="2"/>
    </xf>
    <xf numFmtId="0" fontId="16" fillId="0" borderId="28" xfId="0" applyFont="1" applyBorder="1" applyAlignment="1">
      <alignment horizontal="center" vertical="center" wrapText="1"/>
    </xf>
    <xf numFmtId="3" fontId="16" fillId="0" borderId="28" xfId="0" applyNumberFormat="1" applyFont="1" applyBorder="1" applyAlignment="1">
      <alignment horizontal="center" vertical="center" wrapText="1"/>
    </xf>
    <xf numFmtId="3" fontId="16" fillId="4" borderId="28" xfId="0" applyNumberFormat="1" applyFont="1" applyFill="1" applyBorder="1" applyAlignment="1">
      <alignment horizontal="center" vertical="center" wrapText="1"/>
    </xf>
    <xf numFmtId="3" fontId="5" fillId="0" borderId="28"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4" fillId="2" borderId="12" xfId="0" applyFont="1" applyFill="1" applyBorder="1" applyAlignment="1">
      <alignment horizontal="center" vertical="center" wrapText="1" readingOrder="2"/>
    </xf>
    <xf numFmtId="0" fontId="14" fillId="2" borderId="8" xfId="0" applyFont="1" applyFill="1" applyBorder="1" applyAlignment="1">
      <alignment horizontal="center" vertical="center" wrapText="1" readingOrder="2"/>
    </xf>
    <xf numFmtId="0" fontId="5" fillId="0" borderId="4" xfId="0" applyFont="1" applyBorder="1" applyAlignment="1">
      <alignment horizontal="center" vertical="center" wrapText="1"/>
    </xf>
    <xf numFmtId="3" fontId="5" fillId="0" borderId="4" xfId="0" applyNumberFormat="1" applyFont="1" applyBorder="1" applyAlignment="1">
      <alignment horizontal="center" vertical="center" wrapText="1" readingOrder="2"/>
    </xf>
    <xf numFmtId="3" fontId="16" fillId="4"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18" fillId="0" borderId="0" xfId="0" applyFont="1" applyAlignment="1">
      <alignment horizontal="center" vertical="center" readingOrder="2"/>
    </xf>
    <xf numFmtId="0" fontId="13" fillId="0" borderId="66" xfId="0" applyFont="1" applyBorder="1" applyAlignment="1">
      <alignment horizontal="center" vertical="center"/>
    </xf>
    <xf numFmtId="0" fontId="27" fillId="0" borderId="0" xfId="0" applyFont="1" applyAlignment="1">
      <alignment horizontal="center" vertical="center" readingOrder="2"/>
    </xf>
    <xf numFmtId="0" fontId="27" fillId="0" borderId="10" xfId="0" applyFont="1" applyBorder="1" applyAlignment="1">
      <alignment horizontal="center" vertical="center" readingOrder="2"/>
    </xf>
    <xf numFmtId="0" fontId="62" fillId="6" borderId="31" xfId="0" applyFont="1" applyFill="1" applyBorder="1" applyAlignment="1">
      <alignment horizontal="center" vertical="center" readingOrder="1"/>
    </xf>
    <xf numFmtId="0" fontId="62" fillId="0" borderId="0" xfId="0" applyFont="1" applyAlignment="1">
      <alignment horizontal="center" vertical="center" readingOrder="1"/>
    </xf>
    <xf numFmtId="0" fontId="16" fillId="5" borderId="13" xfId="0" applyFont="1" applyFill="1" applyBorder="1" applyAlignment="1">
      <alignment horizontal="center" vertical="center" wrapText="1" readingOrder="2"/>
    </xf>
    <xf numFmtId="0" fontId="13" fillId="0" borderId="66" xfId="0" applyFont="1" applyBorder="1" applyAlignment="1">
      <alignment horizontal="center" vertical="center" readingOrder="2"/>
    </xf>
    <xf numFmtId="0" fontId="22" fillId="0" borderId="0" xfId="0" applyFont="1" applyAlignment="1">
      <alignment horizontal="left" vertical="center" wrapText="1"/>
    </xf>
    <xf numFmtId="0" fontId="14" fillId="2" borderId="52" xfId="0" applyFont="1" applyFill="1" applyBorder="1" applyAlignment="1">
      <alignment horizontal="center" vertical="center" wrapText="1" readingOrder="2"/>
    </xf>
    <xf numFmtId="0" fontId="14" fillId="2" borderId="27" xfId="0" applyFont="1" applyFill="1" applyBorder="1" applyAlignment="1">
      <alignment horizontal="center" vertical="center" wrapText="1" readingOrder="2"/>
    </xf>
    <xf numFmtId="0" fontId="14" fillId="2" borderId="65" xfId="0" applyFont="1" applyFill="1" applyBorder="1" applyAlignment="1">
      <alignment horizontal="center" vertical="center" wrapText="1" readingOrder="2"/>
    </xf>
    <xf numFmtId="0" fontId="12" fillId="6" borderId="0" xfId="0" applyFont="1" applyFill="1" applyAlignment="1">
      <alignment horizontal="center" vertical="center" readingOrder="2"/>
    </xf>
    <xf numFmtId="0" fontId="62" fillId="0" borderId="10" xfId="0" applyFont="1" applyBorder="1" applyAlignment="1">
      <alignment horizontal="center" vertical="center" readingOrder="1"/>
    </xf>
    <xf numFmtId="0" fontId="34" fillId="0" borderId="0" xfId="0" applyFont="1" applyAlignment="1">
      <alignment horizontal="center" vertical="center" readingOrder="2"/>
    </xf>
    <xf numFmtId="0" fontId="16" fillId="5" borderId="1" xfId="0" applyFont="1" applyFill="1" applyBorder="1" applyAlignment="1">
      <alignment horizontal="center" vertical="center" readingOrder="2"/>
    </xf>
    <xf numFmtId="3" fontId="5" fillId="0" borderId="13" xfId="0" applyNumberFormat="1" applyFont="1" applyBorder="1" applyAlignment="1">
      <alignment horizontal="center" vertical="center" wrapText="1" readingOrder="2"/>
    </xf>
    <xf numFmtId="0" fontId="5" fillId="0" borderId="0" xfId="0" applyFont="1" applyAlignment="1">
      <alignment horizontal="right" vertical="top" wrapText="1" readingOrder="2"/>
    </xf>
    <xf numFmtId="0" fontId="5" fillId="0" borderId="0" xfId="0" applyFont="1" applyAlignment="1">
      <alignment horizontal="right" vertical="center" wrapText="1" readingOrder="2"/>
    </xf>
    <xf numFmtId="0" fontId="16" fillId="0" borderId="1" xfId="0" applyFont="1" applyBorder="1" applyAlignment="1">
      <alignment horizontal="center" vertical="center" wrapText="1" readingOrder="2"/>
    </xf>
    <xf numFmtId="0" fontId="16" fillId="0" borderId="13" xfId="0" applyFont="1" applyBorder="1" applyAlignment="1">
      <alignment horizontal="center" vertical="center" wrapText="1" readingOrder="2"/>
    </xf>
    <xf numFmtId="0" fontId="16" fillId="0" borderId="2" xfId="0" applyFont="1" applyBorder="1" applyAlignment="1">
      <alignment horizontal="center" vertical="center" wrapText="1" readingOrder="2"/>
    </xf>
    <xf numFmtId="0" fontId="16" fillId="0" borderId="4" xfId="0" applyFont="1" applyBorder="1" applyAlignment="1">
      <alignment horizontal="center" vertical="center" wrapText="1" readingOrder="2"/>
    </xf>
    <xf numFmtId="0" fontId="17" fillId="6" borderId="0" xfId="0" applyFont="1" applyFill="1" applyAlignment="1">
      <alignment horizontal="right" vertical="center" wrapText="1" readingOrder="2"/>
    </xf>
    <xf numFmtId="0" fontId="18" fillId="6" borderId="0" xfId="0" applyFont="1" applyFill="1" applyAlignment="1">
      <alignment horizontal="left" vertical="center" wrapText="1" readingOrder="1"/>
    </xf>
    <xf numFmtId="0" fontId="16" fillId="0" borderId="27" xfId="0" applyFont="1" applyBorder="1" applyAlignment="1">
      <alignment horizontal="center" vertical="center" wrapText="1" readingOrder="2"/>
    </xf>
    <xf numFmtId="0" fontId="16" fillId="0" borderId="7" xfId="0" applyFont="1" applyBorder="1" applyAlignment="1">
      <alignment horizontal="center" vertical="center" wrapText="1" readingOrder="2"/>
    </xf>
    <xf numFmtId="0" fontId="16" fillId="0" borderId="26" xfId="0" applyFont="1" applyBorder="1" applyAlignment="1">
      <alignment horizontal="center" vertical="center" wrapText="1" readingOrder="2"/>
    </xf>
    <xf numFmtId="0" fontId="16" fillId="0" borderId="40" xfId="0" applyFont="1" applyBorder="1" applyAlignment="1">
      <alignment horizontal="center" vertical="center" wrapText="1" readingOrder="2"/>
    </xf>
    <xf numFmtId="0" fontId="16" fillId="0" borderId="28" xfId="0" applyFont="1" applyBorder="1" applyAlignment="1">
      <alignment horizontal="center" vertical="center" wrapText="1" readingOrder="2"/>
    </xf>
    <xf numFmtId="3" fontId="16" fillId="3" borderId="2" xfId="0" applyNumberFormat="1" applyFont="1" applyFill="1" applyBorder="1" applyAlignment="1">
      <alignment horizontal="center" vertical="center" wrapText="1" readingOrder="2"/>
    </xf>
    <xf numFmtId="3" fontId="16" fillId="3" borderId="4" xfId="0" applyNumberFormat="1" applyFont="1" applyFill="1" applyBorder="1" applyAlignment="1">
      <alignment horizontal="center" vertical="center" wrapText="1" readingOrder="2"/>
    </xf>
    <xf numFmtId="0" fontId="16" fillId="3" borderId="13" xfId="0" applyFont="1" applyFill="1" applyBorder="1" applyAlignment="1">
      <alignment horizontal="center" vertical="center" wrapText="1" readingOrder="2"/>
    </xf>
    <xf numFmtId="0" fontId="16" fillId="3" borderId="1" xfId="0" applyFont="1" applyFill="1" applyBorder="1" applyAlignment="1">
      <alignment horizontal="center" vertical="center" wrapText="1" readingOrder="2"/>
    </xf>
    <xf numFmtId="0" fontId="16" fillId="3" borderId="2" xfId="0" applyFont="1" applyFill="1" applyBorder="1" applyAlignment="1">
      <alignment horizontal="center" vertical="center" wrapText="1" readingOrder="2"/>
    </xf>
    <xf numFmtId="0" fontId="16" fillId="3" borderId="4" xfId="0" applyFont="1" applyFill="1" applyBorder="1" applyAlignment="1">
      <alignment horizontal="center" vertical="center" wrapText="1" readingOrder="2"/>
    </xf>
    <xf numFmtId="0" fontId="14" fillId="2" borderId="56" xfId="0" applyFont="1" applyFill="1" applyBorder="1" applyAlignment="1">
      <alignment horizontal="center" vertical="center" wrapText="1" readingOrder="2"/>
    </xf>
    <xf numFmtId="0" fontId="17" fillId="0" borderId="0" xfId="0" applyFont="1" applyAlignment="1">
      <alignment horizontal="right" vertical="center" readingOrder="2"/>
    </xf>
    <xf numFmtId="0" fontId="14" fillId="2" borderId="61" xfId="0" applyFont="1" applyFill="1" applyBorder="1" applyAlignment="1">
      <alignment horizontal="center" vertical="center" wrapText="1" readingOrder="2"/>
    </xf>
    <xf numFmtId="0" fontId="14" fillId="2" borderId="64" xfId="0" applyFont="1" applyFill="1" applyBorder="1" applyAlignment="1">
      <alignment horizontal="center" vertical="center" wrapText="1" readingOrder="2"/>
    </xf>
    <xf numFmtId="0" fontId="14" fillId="2" borderId="59" xfId="0" applyFont="1" applyFill="1" applyBorder="1" applyAlignment="1">
      <alignment horizontal="center" vertical="center" wrapText="1" readingOrder="2"/>
    </xf>
    <xf numFmtId="0" fontId="14" fillId="2" borderId="60" xfId="0" applyFont="1" applyFill="1" applyBorder="1" applyAlignment="1">
      <alignment horizontal="center" vertical="center" wrapText="1" readingOrder="2"/>
    </xf>
    <xf numFmtId="0" fontId="14" fillId="2" borderId="40" xfId="0" applyFont="1" applyFill="1" applyBorder="1" applyAlignment="1">
      <alignment horizontal="center" vertical="center" wrapText="1" readingOrder="2"/>
    </xf>
    <xf numFmtId="0" fontId="14" fillId="2" borderId="31" xfId="0" applyFont="1" applyFill="1" applyBorder="1" applyAlignment="1">
      <alignment horizontal="center" vertical="center" wrapText="1" readingOrder="2"/>
    </xf>
    <xf numFmtId="0" fontId="14" fillId="2" borderId="66" xfId="0" applyFont="1" applyFill="1" applyBorder="1" applyAlignment="1">
      <alignment horizontal="center" vertical="center" wrapText="1" readingOrder="2"/>
    </xf>
    <xf numFmtId="0" fontId="14" fillId="2" borderId="57" xfId="0" applyFont="1" applyFill="1" applyBorder="1" applyAlignment="1">
      <alignment horizontal="center" vertical="center" wrapText="1" readingOrder="2"/>
    </xf>
    <xf numFmtId="0" fontId="14" fillId="2" borderId="77" xfId="0" applyFont="1" applyFill="1" applyBorder="1" applyAlignment="1">
      <alignment horizontal="center" vertical="center" wrapText="1" readingOrder="2"/>
    </xf>
    <xf numFmtId="0" fontId="14" fillId="2" borderId="41" xfId="0" applyFont="1" applyFill="1" applyBorder="1" applyAlignment="1">
      <alignment horizontal="center" vertical="center" wrapText="1" readingOrder="2"/>
    </xf>
    <xf numFmtId="0" fontId="20" fillId="2" borderId="28" xfId="0" applyFont="1" applyFill="1" applyBorder="1" applyAlignment="1">
      <alignment horizontal="center" vertical="center" wrapText="1"/>
    </xf>
    <xf numFmtId="3" fontId="16" fillId="4" borderId="4" xfId="0" applyNumberFormat="1" applyFont="1" applyFill="1" applyBorder="1" applyAlignment="1">
      <alignment horizontal="center" vertical="center" wrapText="1" readingOrder="2"/>
    </xf>
    <xf numFmtId="0" fontId="16" fillId="5" borderId="4" xfId="0" applyFont="1" applyFill="1" applyBorder="1" applyAlignment="1">
      <alignment horizontal="center" vertical="center" wrapText="1" readingOrder="2"/>
    </xf>
    <xf numFmtId="0" fontId="16" fillId="4" borderId="4" xfId="0" applyFont="1" applyFill="1" applyBorder="1" applyAlignment="1">
      <alignment horizontal="center" vertical="center" wrapText="1" readingOrder="2"/>
    </xf>
    <xf numFmtId="3" fontId="6" fillId="5" borderId="4" xfId="0" applyNumberFormat="1" applyFont="1" applyFill="1" applyBorder="1" applyAlignment="1">
      <alignment horizontal="center" vertical="center" wrapText="1" readingOrder="2"/>
    </xf>
    <xf numFmtId="3" fontId="6" fillId="5" borderId="1" xfId="0" applyNumberFormat="1" applyFont="1" applyFill="1" applyBorder="1" applyAlignment="1">
      <alignment horizontal="center" vertical="center" wrapText="1" readingOrder="2"/>
    </xf>
    <xf numFmtId="0" fontId="6" fillId="5" borderId="1" xfId="0" applyFont="1" applyFill="1" applyBorder="1" applyAlignment="1">
      <alignment horizontal="center" vertical="center" wrapText="1" readingOrder="2"/>
    </xf>
    <xf numFmtId="0" fontId="16" fillId="4" borderId="13" xfId="0" applyFont="1" applyFill="1" applyBorder="1" applyAlignment="1">
      <alignment horizontal="center" vertical="center" wrapText="1"/>
    </xf>
    <xf numFmtId="3" fontId="6" fillId="5" borderId="7" xfId="0" applyNumberFormat="1" applyFont="1" applyFill="1" applyBorder="1" applyAlignment="1">
      <alignment horizontal="center" vertical="center" wrapText="1" readingOrder="2"/>
    </xf>
    <xf numFmtId="3" fontId="6" fillId="5" borderId="13" xfId="0" applyNumberFormat="1" applyFont="1" applyFill="1" applyBorder="1" applyAlignment="1">
      <alignment horizontal="center" vertical="center" wrapText="1" readingOrder="2"/>
    </xf>
    <xf numFmtId="0" fontId="14" fillId="2" borderId="10" xfId="0" applyFont="1" applyFill="1" applyBorder="1" applyAlignment="1">
      <alignment horizontal="center" vertical="center" wrapText="1" readingOrder="2"/>
    </xf>
    <xf numFmtId="0" fontId="14" fillId="2" borderId="67" xfId="0" applyFont="1" applyFill="1" applyBorder="1" applyAlignment="1">
      <alignment horizontal="center" vertical="center" wrapText="1" readingOrder="2"/>
    </xf>
    <xf numFmtId="0" fontId="14" fillId="2" borderId="68" xfId="0" applyFont="1" applyFill="1" applyBorder="1" applyAlignment="1">
      <alignment horizontal="center" vertical="center" wrapText="1" readingOrder="2"/>
    </xf>
    <xf numFmtId="0" fontId="14" fillId="2" borderId="70" xfId="0" applyFont="1" applyFill="1" applyBorder="1" applyAlignment="1">
      <alignment horizontal="center" vertical="center" wrapText="1" readingOrder="2"/>
    </xf>
    <xf numFmtId="0" fontId="12" fillId="0" borderId="15" xfId="0" applyFont="1" applyBorder="1" applyAlignment="1">
      <alignment horizontal="center" vertical="center" readingOrder="2"/>
    </xf>
    <xf numFmtId="0" fontId="13" fillId="0" borderId="29" xfId="0" applyFont="1" applyBorder="1" applyAlignment="1">
      <alignment horizontal="center" vertical="center"/>
    </xf>
    <xf numFmtId="0" fontId="13" fillId="0" borderId="72" xfId="0" applyFont="1" applyBorder="1" applyAlignment="1">
      <alignment horizontal="center" vertical="center"/>
    </xf>
    <xf numFmtId="0" fontId="13" fillId="0" borderId="48" xfId="0" applyFont="1" applyBorder="1" applyAlignment="1">
      <alignment horizontal="center" vertical="center"/>
    </xf>
    <xf numFmtId="0" fontId="16" fillId="5" borderId="12" xfId="0" applyFont="1" applyFill="1" applyBorder="1" applyAlignment="1">
      <alignment horizontal="center" vertical="center" wrapText="1" readingOrder="2"/>
    </xf>
    <xf numFmtId="3" fontId="16" fillId="5" borderId="4" xfId="0" applyNumberFormat="1" applyFont="1" applyFill="1" applyBorder="1" applyAlignment="1">
      <alignment horizontal="center" vertical="center" readingOrder="2"/>
    </xf>
    <xf numFmtId="3" fontId="16" fillId="5" borderId="1" xfId="0" applyNumberFormat="1" applyFont="1" applyFill="1" applyBorder="1" applyAlignment="1">
      <alignment horizontal="center" vertical="center" readingOrder="2"/>
    </xf>
    <xf numFmtId="3" fontId="16" fillId="5" borderId="9" xfId="0" applyNumberFormat="1" applyFont="1" applyFill="1" applyBorder="1" applyAlignment="1">
      <alignment horizontal="center" vertical="center" wrapText="1" readingOrder="2"/>
    </xf>
    <xf numFmtId="3" fontId="16" fillId="5" borderId="12" xfId="0" applyNumberFormat="1" applyFont="1" applyFill="1" applyBorder="1" applyAlignment="1">
      <alignment horizontal="center" vertical="center" wrapText="1" readingOrder="2"/>
    </xf>
    <xf numFmtId="3" fontId="16" fillId="5" borderId="4" xfId="0" applyNumberFormat="1" applyFont="1" applyFill="1" applyBorder="1" applyAlignment="1">
      <alignment horizontal="center" vertical="center" wrapText="1" readingOrder="2"/>
    </xf>
    <xf numFmtId="3" fontId="16" fillId="4" borderId="7" xfId="0" applyNumberFormat="1" applyFont="1" applyFill="1" applyBorder="1" applyAlignment="1">
      <alignment horizontal="center" vertical="center" wrapText="1" readingOrder="2"/>
    </xf>
    <xf numFmtId="3" fontId="16" fillId="4" borderId="13" xfId="0" applyNumberFormat="1" applyFont="1" applyFill="1" applyBorder="1" applyAlignment="1">
      <alignment horizontal="center" vertical="center" wrapText="1" readingOrder="2"/>
    </xf>
    <xf numFmtId="3" fontId="16" fillId="0" borderId="1" xfId="0" applyNumberFormat="1" applyFont="1" applyBorder="1" applyAlignment="1">
      <alignment horizontal="center" vertical="center" wrapText="1" readingOrder="2"/>
    </xf>
    <xf numFmtId="0" fontId="16" fillId="4" borderId="2" xfId="0" applyFont="1" applyFill="1" applyBorder="1" applyAlignment="1">
      <alignment horizontal="center" vertical="center" wrapText="1" readingOrder="2"/>
    </xf>
    <xf numFmtId="0" fontId="16" fillId="5" borderId="4" xfId="0" applyFont="1" applyFill="1" applyBorder="1" applyAlignment="1">
      <alignment horizontal="center" vertical="center" readingOrder="2"/>
    </xf>
    <xf numFmtId="3" fontId="16" fillId="4" borderId="28" xfId="0" applyNumberFormat="1" applyFont="1" applyFill="1" applyBorder="1" applyAlignment="1">
      <alignment horizontal="center" vertical="center" wrapText="1" readingOrder="2"/>
    </xf>
    <xf numFmtId="0" fontId="15" fillId="2" borderId="78" xfId="0" applyFont="1" applyFill="1" applyBorder="1" applyAlignment="1">
      <alignment horizontal="center" vertical="center" wrapText="1"/>
    </xf>
    <xf numFmtId="0" fontId="15" fillId="2" borderId="7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8" fillId="0" borderId="10" xfId="0" applyFont="1" applyBorder="1" applyAlignment="1">
      <alignment horizontal="center" vertical="center" readingOrder="1"/>
    </xf>
    <xf numFmtId="0" fontId="18" fillId="0" borderId="0" xfId="0" applyFont="1" applyAlignment="1">
      <alignment horizontal="center" vertical="center" readingOrder="1"/>
    </xf>
    <xf numFmtId="0" fontId="14" fillId="2" borderId="0" xfId="0" applyFont="1" applyFill="1" applyAlignment="1">
      <alignment horizontal="center" vertical="center" wrapText="1"/>
    </xf>
    <xf numFmtId="0" fontId="14" fillId="2" borderId="2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69" xfId="0" applyFont="1" applyFill="1" applyBorder="1" applyAlignment="1">
      <alignment horizontal="center" vertical="center" wrapText="1"/>
    </xf>
    <xf numFmtId="0" fontId="14" fillId="2" borderId="72" xfId="0" applyFont="1" applyFill="1" applyBorder="1" applyAlignment="1">
      <alignment horizontal="center" vertical="center" wrapText="1"/>
    </xf>
    <xf numFmtId="0" fontId="14" fillId="2" borderId="50" xfId="0" applyFont="1" applyFill="1" applyBorder="1" applyAlignment="1">
      <alignment horizontal="center" vertical="center" wrapText="1" readingOrder="2"/>
    </xf>
    <xf numFmtId="0" fontId="14" fillId="2" borderId="18" xfId="0" applyFont="1" applyFill="1" applyBorder="1" applyAlignment="1">
      <alignment horizontal="center" vertical="center" wrapText="1" readingOrder="2"/>
    </xf>
    <xf numFmtId="3" fontId="5" fillId="0" borderId="7" xfId="0" applyNumberFormat="1" applyFont="1" applyBorder="1" applyAlignment="1">
      <alignment horizontal="center" vertical="center" wrapText="1" readingOrder="2"/>
    </xf>
    <xf numFmtId="0" fontId="14" fillId="2" borderId="46" xfId="0" applyFont="1" applyFill="1" applyBorder="1" applyAlignment="1">
      <alignment horizontal="center" vertical="center" wrapText="1" readingOrder="2"/>
    </xf>
    <xf numFmtId="0" fontId="14" fillId="2" borderId="2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5" fillId="0" borderId="28" xfId="0" applyFont="1" applyBorder="1" applyAlignment="1">
      <alignment horizontal="center" vertical="center" wrapText="1" readingOrder="2"/>
    </xf>
    <xf numFmtId="0" fontId="60" fillId="0" borderId="0" xfId="0" applyFont="1" applyAlignment="1">
      <alignment horizontal="left" vertical="center" readingOrder="2"/>
    </xf>
    <xf numFmtId="0" fontId="60" fillId="0" borderId="10" xfId="0" applyFont="1" applyBorder="1" applyAlignment="1">
      <alignment horizontal="left" vertical="center" readingOrder="2"/>
    </xf>
    <xf numFmtId="0" fontId="68" fillId="0" borderId="0" xfId="0" applyFont="1" applyAlignment="1">
      <alignment horizontal="right" vertical="center" readingOrder="2"/>
    </xf>
    <xf numFmtId="0" fontId="14" fillId="2" borderId="85" xfId="0" applyFont="1" applyFill="1" applyBorder="1" applyAlignment="1">
      <alignment horizontal="center" vertical="center" wrapText="1" readingOrder="2"/>
    </xf>
    <xf numFmtId="0" fontId="14" fillId="2" borderId="82" xfId="0" applyFont="1" applyFill="1" applyBorder="1" applyAlignment="1">
      <alignment horizontal="center" vertical="center" wrapText="1" readingOrder="2"/>
    </xf>
    <xf numFmtId="3" fontId="16" fillId="4" borderId="13" xfId="0" applyNumberFormat="1" applyFont="1" applyFill="1" applyBorder="1" applyAlignment="1">
      <alignment horizontal="center" vertical="center" wrapText="1"/>
    </xf>
    <xf numFmtId="3" fontId="16" fillId="4" borderId="5" xfId="0" applyNumberFormat="1" applyFont="1" applyFill="1" applyBorder="1" applyAlignment="1">
      <alignment horizontal="center" vertical="center" wrapText="1"/>
    </xf>
    <xf numFmtId="0" fontId="14" fillId="2" borderId="21" xfId="0" applyFont="1" applyFill="1" applyBorder="1" applyAlignment="1">
      <alignment horizontal="center" vertical="center" wrapText="1" readingOrder="2"/>
    </xf>
    <xf numFmtId="0" fontId="14" fillId="2" borderId="29" xfId="0" applyFont="1" applyFill="1" applyBorder="1" applyAlignment="1">
      <alignment horizontal="center" vertical="center" wrapText="1" readingOrder="2"/>
    </xf>
    <xf numFmtId="0" fontId="14" fillId="2" borderId="16" xfId="0" applyFont="1" applyFill="1" applyBorder="1" applyAlignment="1">
      <alignment horizontal="center" vertical="center" wrapText="1" readingOrder="2"/>
    </xf>
    <xf numFmtId="3" fontId="5" fillId="0" borderId="7"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16" fillId="4" borderId="28" xfId="0" applyFont="1" applyFill="1" applyBorder="1" applyAlignment="1">
      <alignment horizontal="center" vertical="center" wrapText="1"/>
    </xf>
    <xf numFmtId="3" fontId="5" fillId="0" borderId="30" xfId="0" applyNumberFormat="1" applyFont="1" applyBorder="1" applyAlignment="1">
      <alignment horizontal="center" vertical="center" wrapText="1"/>
    </xf>
    <xf numFmtId="0" fontId="5" fillId="0" borderId="28" xfId="0" applyFont="1" applyBorder="1" applyAlignment="1">
      <alignment horizontal="center" vertical="center"/>
    </xf>
    <xf numFmtId="4" fontId="5" fillId="0" borderId="28" xfId="0" applyNumberFormat="1" applyFont="1" applyBorder="1" applyAlignment="1">
      <alignment horizontal="center" vertical="center"/>
    </xf>
    <xf numFmtId="3" fontId="16" fillId="4" borderId="28" xfId="0" applyNumberFormat="1" applyFont="1" applyFill="1" applyBorder="1" applyAlignment="1">
      <alignment horizontal="center" vertical="center"/>
    </xf>
    <xf numFmtId="4" fontId="16" fillId="4" borderId="28" xfId="0" applyNumberFormat="1" applyFont="1" applyFill="1" applyBorder="1" applyAlignment="1">
      <alignment horizontal="center" vertical="center"/>
    </xf>
    <xf numFmtId="0" fontId="16" fillId="4" borderId="28" xfId="0" applyFont="1" applyFill="1" applyBorder="1" applyAlignment="1">
      <alignment horizontal="center" vertical="center"/>
    </xf>
    <xf numFmtId="3" fontId="5" fillId="0" borderId="2" xfId="0" applyNumberFormat="1" applyFont="1" applyBorder="1" applyAlignment="1">
      <alignment horizontal="center" vertical="center" wrapText="1" readingOrder="2"/>
    </xf>
    <xf numFmtId="0" fontId="16" fillId="4" borderId="13" xfId="0" applyFont="1" applyFill="1" applyBorder="1" applyAlignment="1">
      <alignment horizontal="center" vertical="center" wrapText="1" readingOrder="2"/>
    </xf>
    <xf numFmtId="0" fontId="5" fillId="0" borderId="25" xfId="0" applyFont="1" applyBorder="1" applyAlignment="1">
      <alignment horizontal="center" vertical="center" wrapText="1" readingOrder="2"/>
    </xf>
    <xf numFmtId="0" fontId="22" fillId="0" borderId="10" xfId="0" applyFont="1" applyBorder="1" applyAlignment="1">
      <alignment horizontal="left"/>
    </xf>
    <xf numFmtId="0" fontId="14" fillId="2" borderId="81" xfId="0" applyFont="1" applyFill="1" applyBorder="1" applyAlignment="1">
      <alignment horizontal="center" vertical="center" wrapText="1" readingOrder="2"/>
    </xf>
    <xf numFmtId="0" fontId="14" fillId="2" borderId="79" xfId="0" applyFont="1" applyFill="1" applyBorder="1" applyAlignment="1">
      <alignment horizontal="center" vertical="center" wrapText="1" readingOrder="2"/>
    </xf>
    <xf numFmtId="0" fontId="14" fillId="2" borderId="86" xfId="0" applyFont="1" applyFill="1" applyBorder="1" applyAlignment="1">
      <alignment horizontal="center" vertical="center" wrapText="1" readingOrder="2"/>
    </xf>
    <xf numFmtId="3" fontId="5" fillId="0" borderId="25" xfId="0" applyNumberFormat="1" applyFont="1" applyBorder="1" applyAlignment="1">
      <alignment horizontal="center" vertical="center" wrapText="1" readingOrder="2"/>
    </xf>
    <xf numFmtId="0" fontId="12" fillId="6" borderId="0" xfId="0" applyFont="1" applyFill="1" applyAlignment="1">
      <alignment horizontal="center" vertical="center" wrapText="1" readingOrder="2"/>
    </xf>
    <xf numFmtId="0" fontId="13" fillId="6" borderId="11"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14" fillId="2" borderId="88" xfId="0" applyFont="1" applyFill="1" applyBorder="1" applyAlignment="1">
      <alignment horizontal="center" vertical="center" wrapText="1" readingOrder="2"/>
    </xf>
    <xf numFmtId="0" fontId="14" fillId="2" borderId="33" xfId="0" applyFont="1" applyFill="1" applyBorder="1" applyAlignment="1">
      <alignment horizontal="center" vertical="center" wrapText="1" readingOrder="2"/>
    </xf>
    <xf numFmtId="0" fontId="14" fillId="2" borderId="90" xfId="0" applyFont="1" applyFill="1" applyBorder="1" applyAlignment="1">
      <alignment horizontal="center" vertical="center" wrapText="1" readingOrder="2"/>
    </xf>
    <xf numFmtId="0" fontId="14" fillId="2" borderId="74" xfId="0" applyFont="1" applyFill="1" applyBorder="1" applyAlignment="1">
      <alignment horizontal="center" vertical="center" wrapText="1" readingOrder="2"/>
    </xf>
    <xf numFmtId="0" fontId="14" fillId="2" borderId="87" xfId="0" applyFont="1" applyFill="1" applyBorder="1" applyAlignment="1">
      <alignment horizontal="center" vertical="center" wrapText="1" readingOrder="2"/>
    </xf>
    <xf numFmtId="0" fontId="14" fillId="2" borderId="62" xfId="0" applyFont="1" applyFill="1" applyBorder="1" applyAlignment="1">
      <alignment horizontal="center" vertical="center" wrapText="1" readingOrder="2"/>
    </xf>
    <xf numFmtId="0" fontId="13" fillId="6" borderId="0" xfId="0" applyFont="1" applyFill="1" applyAlignment="1">
      <alignment horizontal="center" vertical="center" wrapText="1" readingOrder="1"/>
    </xf>
    <xf numFmtId="0" fontId="18" fillId="0" borderId="0" xfId="0" applyFont="1" applyAlignment="1">
      <alignment vertical="center" readingOrder="1"/>
    </xf>
    <xf numFmtId="0" fontId="18" fillId="0" borderId="0" xfId="0" applyFont="1" applyAlignment="1">
      <alignment horizontal="left" vertical="center" wrapText="1" readingOrder="1"/>
    </xf>
    <xf numFmtId="0" fontId="14" fillId="2" borderId="43" xfId="0" applyFont="1" applyFill="1" applyBorder="1" applyAlignment="1">
      <alignment horizontal="center" vertical="center" wrapText="1" readingOrder="2"/>
    </xf>
    <xf numFmtId="0" fontId="5" fillId="0" borderId="7" xfId="0" applyFont="1" applyBorder="1" applyAlignment="1">
      <alignment horizontal="center" vertical="center" wrapText="1"/>
    </xf>
    <xf numFmtId="0" fontId="13" fillId="0" borderId="0" xfId="0" applyFont="1" applyAlignment="1">
      <alignment horizontal="center" vertical="center" wrapText="1" readingOrder="2"/>
    </xf>
    <xf numFmtId="0" fontId="14" fillId="2" borderId="39" xfId="0" applyFont="1" applyFill="1" applyBorder="1" applyAlignment="1">
      <alignment horizontal="center" vertical="center" wrapText="1" readingOrder="2"/>
    </xf>
    <xf numFmtId="0" fontId="14" fillId="2" borderId="35" xfId="0" applyFont="1" applyFill="1" applyBorder="1" applyAlignment="1">
      <alignment horizontal="center" vertical="center" wrapText="1" readingOrder="2"/>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6" borderId="22" xfId="0" applyFont="1" applyFill="1" applyBorder="1" applyAlignment="1">
      <alignment horizontal="center" vertical="center" wrapText="1" readingOrder="1"/>
    </xf>
    <xf numFmtId="0" fontId="13" fillId="0" borderId="0" xfId="0" applyFont="1" applyAlignment="1">
      <alignment horizontal="center" vertical="center" readingOrder="1"/>
    </xf>
    <xf numFmtId="0" fontId="13" fillId="0" borderId="22" xfId="0" applyFont="1" applyBorder="1" applyAlignment="1">
      <alignment horizontal="center" vertical="center" readingOrder="2"/>
    </xf>
    <xf numFmtId="0" fontId="13" fillId="0" borderId="0" xfId="0" applyFont="1" applyAlignment="1">
      <alignment horizontal="center" vertical="center" wrapText="1" readingOrder="1"/>
    </xf>
    <xf numFmtId="0" fontId="16" fillId="5" borderId="13" xfId="0" applyFont="1" applyFill="1" applyBorder="1" applyAlignment="1">
      <alignment horizontal="center" vertical="center" wrapText="1"/>
    </xf>
    <xf numFmtId="0" fontId="18" fillId="0" borderId="0" xfId="0" applyFont="1" applyAlignment="1">
      <alignment horizontal="left" vertical="center" readingOrder="1"/>
    </xf>
    <xf numFmtId="0" fontId="14" fillId="2" borderId="89" xfId="0" applyFont="1" applyFill="1" applyBorder="1" applyAlignment="1">
      <alignment horizontal="center" vertical="center" wrapText="1" readingOrder="2"/>
    </xf>
    <xf numFmtId="0" fontId="14" fillId="2" borderId="32" xfId="0" applyFont="1" applyFill="1" applyBorder="1" applyAlignment="1">
      <alignment horizontal="center" vertical="center" wrapText="1" readingOrder="2"/>
    </xf>
    <xf numFmtId="167" fontId="5" fillId="0" borderId="7" xfId="0" applyNumberFormat="1" applyFont="1" applyBorder="1" applyAlignment="1">
      <alignment horizontal="center" vertical="center" wrapText="1" readingOrder="2"/>
    </xf>
    <xf numFmtId="167" fontId="5" fillId="0" borderId="13" xfId="0" applyNumberFormat="1" applyFont="1" applyBorder="1" applyAlignment="1">
      <alignment horizontal="center" vertical="center" wrapText="1" readingOrder="2"/>
    </xf>
    <xf numFmtId="167" fontId="16" fillId="4" borderId="13" xfId="0" applyNumberFormat="1" applyFont="1" applyFill="1" applyBorder="1" applyAlignment="1">
      <alignment horizontal="center" vertical="center" wrapText="1" readingOrder="2"/>
    </xf>
    <xf numFmtId="0" fontId="14" fillId="2" borderId="34"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38" xfId="0" applyFont="1" applyFill="1" applyBorder="1" applyAlignment="1">
      <alignment horizontal="center" vertical="center" wrapText="1"/>
    </xf>
    <xf numFmtId="3" fontId="16" fillId="0" borderId="30"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0" fillId="2" borderId="28" xfId="0" applyFont="1" applyFill="1" applyBorder="1" applyAlignment="1">
      <alignment horizontal="center" vertical="center" wrapText="1" readingOrder="2"/>
    </xf>
    <xf numFmtId="3" fontId="2" fillId="0" borderId="4"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14" fillId="2" borderId="73" xfId="0" applyFont="1" applyFill="1" applyBorder="1" applyAlignment="1">
      <alignment horizontal="center" vertical="center" wrapText="1" readingOrder="2"/>
    </xf>
    <xf numFmtId="0" fontId="14" fillId="2" borderId="26" xfId="0" applyFont="1" applyFill="1" applyBorder="1" applyAlignment="1">
      <alignment horizontal="center" vertical="center" wrapText="1" readingOrder="2"/>
    </xf>
    <xf numFmtId="0" fontId="21" fillId="0" borderId="10" xfId="0" applyFont="1" applyBorder="1" applyAlignment="1">
      <alignment horizontal="right" vertical="center" readingOrder="2"/>
    </xf>
    <xf numFmtId="0" fontId="14" fillId="2" borderId="80" xfId="0" applyFont="1" applyFill="1" applyBorder="1" applyAlignment="1">
      <alignment horizontal="center" vertical="center" wrapText="1" readingOrder="2"/>
    </xf>
    <xf numFmtId="0" fontId="20" fillId="2" borderId="9" xfId="0" applyFont="1" applyFill="1" applyBorder="1" applyAlignment="1">
      <alignment horizontal="center" vertical="center" wrapText="1" readingOrder="2"/>
    </xf>
    <xf numFmtId="0" fontId="20" fillId="2" borderId="12" xfId="0" applyFont="1" applyFill="1" applyBorder="1" applyAlignment="1">
      <alignment horizontal="center" vertical="center" wrapText="1" readingOrder="2"/>
    </xf>
    <xf numFmtId="0" fontId="20" fillId="2" borderId="8" xfId="0" applyFont="1" applyFill="1" applyBorder="1" applyAlignment="1">
      <alignment horizontal="center" vertical="center" wrapText="1" readingOrder="2"/>
    </xf>
    <xf numFmtId="3" fontId="2" fillId="0" borderId="13" xfId="0" applyNumberFormat="1" applyFont="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6" fillId="4" borderId="2" xfId="0" applyNumberFormat="1" applyFont="1" applyFill="1" applyBorder="1" applyAlignment="1">
      <alignment horizontal="center" vertical="center" wrapText="1"/>
    </xf>
    <xf numFmtId="0" fontId="22" fillId="0" borderId="0" xfId="0" applyFont="1" applyAlignment="1">
      <alignment horizontal="left"/>
    </xf>
    <xf numFmtId="0" fontId="18" fillId="0" borderId="10" xfId="0" applyFont="1" applyBorder="1" applyAlignment="1">
      <alignment horizontal="left" vertical="center"/>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 xfId="0" applyFont="1" applyFill="1" applyBorder="1" applyAlignment="1">
      <alignment horizontal="center" vertical="center" readingOrder="2"/>
    </xf>
    <xf numFmtId="0" fontId="14" fillId="2" borderId="2" xfId="0" applyFont="1" applyFill="1" applyBorder="1" applyAlignment="1">
      <alignment horizontal="center" vertical="center" readingOrder="2"/>
    </xf>
    <xf numFmtId="0" fontId="14" fillId="2" borderId="3" xfId="0" applyFont="1" applyFill="1" applyBorder="1" applyAlignment="1">
      <alignment horizontal="center" vertical="center" readingOrder="2"/>
    </xf>
    <xf numFmtId="0" fontId="14" fillId="2" borderId="4" xfId="0" applyFont="1" applyFill="1" applyBorder="1" applyAlignment="1">
      <alignment horizontal="center" vertical="center" readingOrder="2"/>
    </xf>
    <xf numFmtId="0" fontId="15" fillId="2" borderId="2" xfId="0" applyFont="1" applyFill="1" applyBorder="1" applyAlignment="1">
      <alignment horizontal="center" vertical="center" wrapText="1" readingOrder="2"/>
    </xf>
    <xf numFmtId="0" fontId="15" fillId="2" borderId="3" xfId="0" applyFont="1" applyFill="1" applyBorder="1" applyAlignment="1">
      <alignment horizontal="center" vertical="center" wrapText="1" readingOrder="2"/>
    </xf>
    <xf numFmtId="0" fontId="15" fillId="2" borderId="4" xfId="0" applyFont="1" applyFill="1" applyBorder="1" applyAlignment="1">
      <alignment horizontal="center" vertical="center" wrapText="1" readingOrder="2"/>
    </xf>
    <xf numFmtId="3" fontId="16" fillId="4" borderId="2" xfId="0" applyNumberFormat="1" applyFont="1" applyFill="1" applyBorder="1" applyAlignment="1">
      <alignment horizontal="center" vertical="center" wrapText="1" readingOrder="2"/>
    </xf>
    <xf numFmtId="0" fontId="14" fillId="2" borderId="53" xfId="0" applyFont="1" applyFill="1" applyBorder="1" applyAlignment="1">
      <alignment horizontal="center" vertical="center" wrapText="1" readingOrder="2"/>
    </xf>
    <xf numFmtId="0" fontId="14" fillId="2" borderId="55" xfId="0" applyFont="1" applyFill="1" applyBorder="1" applyAlignment="1">
      <alignment horizontal="center" vertical="center" wrapText="1" readingOrder="2"/>
    </xf>
    <xf numFmtId="0" fontId="14" fillId="2" borderId="93" xfId="0" applyFont="1" applyFill="1" applyBorder="1" applyAlignment="1">
      <alignment horizontal="center" vertical="center" wrapText="1" readingOrder="2"/>
    </xf>
    <xf numFmtId="3" fontId="16" fillId="4" borderId="3" xfId="0" applyNumberFormat="1" applyFont="1" applyFill="1" applyBorder="1" applyAlignment="1">
      <alignment horizontal="center" vertical="center" wrapText="1" readingOrder="2"/>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4" fillId="2" borderId="28" xfId="0" applyFont="1" applyFill="1" applyBorder="1" applyAlignment="1">
      <alignment horizontal="center" vertical="top" wrapText="1" readingOrder="2"/>
    </xf>
    <xf numFmtId="0" fontId="13" fillId="0" borderId="0" xfId="0" applyFont="1" applyAlignment="1">
      <alignment horizontal="center" vertical="center" wrapText="1"/>
    </xf>
    <xf numFmtId="0" fontId="13" fillId="0" borderId="11" xfId="0" applyFont="1" applyBorder="1" applyAlignment="1">
      <alignment horizontal="center" vertical="center" wrapText="1"/>
    </xf>
    <xf numFmtId="0" fontId="14" fillId="2" borderId="19" xfId="0" applyFont="1" applyFill="1" applyBorder="1" applyAlignment="1">
      <alignment horizontal="center" vertical="center" wrapText="1" readingOrder="2"/>
    </xf>
    <xf numFmtId="0" fontId="14" fillId="2" borderId="54" xfId="0" applyFont="1" applyFill="1" applyBorder="1" applyAlignment="1">
      <alignment horizontal="center" vertical="center" wrapText="1" readingOrder="2"/>
    </xf>
    <xf numFmtId="0" fontId="14" fillId="2" borderId="91" xfId="0" applyFont="1" applyFill="1" applyBorder="1" applyAlignment="1">
      <alignment horizontal="center" vertical="center" wrapText="1" readingOrder="2"/>
    </xf>
    <xf numFmtId="0" fontId="14" fillId="2" borderId="37" xfId="0" applyFont="1" applyFill="1" applyBorder="1" applyAlignment="1">
      <alignment horizontal="center" vertical="center" wrapText="1" readingOrder="2"/>
    </xf>
    <xf numFmtId="0" fontId="14" fillId="2" borderId="34" xfId="0" applyFont="1" applyFill="1" applyBorder="1" applyAlignment="1">
      <alignment horizontal="center" vertical="center" wrapText="1" readingOrder="2"/>
    </xf>
    <xf numFmtId="0" fontId="14" fillId="2" borderId="17" xfId="0" applyFont="1" applyFill="1" applyBorder="1" applyAlignment="1">
      <alignment horizontal="center" vertical="center" wrapText="1" readingOrder="2"/>
    </xf>
    <xf numFmtId="0" fontId="14" fillId="2" borderId="22" xfId="0" applyFont="1" applyFill="1" applyBorder="1" applyAlignment="1">
      <alignment horizontal="center" vertical="center" wrapText="1" readingOrder="2"/>
    </xf>
    <xf numFmtId="0" fontId="14" fillId="2" borderId="76" xfId="0" applyFont="1" applyFill="1" applyBorder="1" applyAlignment="1">
      <alignment horizontal="center" vertical="center" wrapText="1" readingOrder="2"/>
    </xf>
    <xf numFmtId="0" fontId="14" fillId="2" borderId="53" xfId="0" applyFont="1" applyFill="1" applyBorder="1" applyAlignment="1">
      <alignment horizontal="center" vertical="top" wrapText="1" readingOrder="2"/>
    </xf>
    <xf numFmtId="0" fontId="14" fillId="2" borderId="55" xfId="0" applyFont="1" applyFill="1" applyBorder="1" applyAlignment="1">
      <alignment horizontal="center" vertical="top" wrapText="1" readingOrder="2"/>
    </xf>
    <xf numFmtId="0" fontId="18" fillId="0" borderId="10" xfId="0" applyFont="1" applyBorder="1" applyAlignment="1">
      <alignment horizontal="left" vertical="center" readingOrder="1"/>
    </xf>
    <xf numFmtId="0" fontId="12" fillId="0" borderId="0" xfId="0" applyFont="1" applyAlignment="1">
      <alignment horizontal="center" vertical="center" wrapText="1" readingOrder="2"/>
    </xf>
    <xf numFmtId="0" fontId="14" fillId="2" borderId="75" xfId="0" applyFont="1" applyFill="1" applyBorder="1" applyAlignment="1">
      <alignment horizontal="center" vertical="center" wrapText="1" readingOrder="2"/>
    </xf>
    <xf numFmtId="0" fontId="14" fillId="2" borderId="71" xfId="0" applyFont="1" applyFill="1" applyBorder="1" applyAlignment="1">
      <alignment horizontal="center" vertical="center" wrapText="1" readingOrder="2"/>
    </xf>
    <xf numFmtId="0" fontId="14" fillId="2" borderId="51" xfId="0" applyFont="1" applyFill="1" applyBorder="1" applyAlignment="1">
      <alignment horizontal="center" vertical="center" wrapText="1" readingOrder="2"/>
    </xf>
    <xf numFmtId="0" fontId="12" fillId="0" borderId="11" xfId="0" applyFont="1" applyBorder="1" applyAlignment="1">
      <alignment horizontal="center" vertical="center" readingOrder="2"/>
    </xf>
    <xf numFmtId="0" fontId="13" fillId="0" borderId="11" xfId="0" applyFont="1" applyBorder="1" applyAlignment="1">
      <alignment horizontal="center" vertical="center" wrapText="1" readingOrder="2"/>
    </xf>
    <xf numFmtId="0" fontId="14" fillId="2" borderId="71" xfId="0" applyFont="1" applyFill="1" applyBorder="1" applyAlignment="1">
      <alignment horizontal="center" vertical="center" wrapText="1"/>
    </xf>
    <xf numFmtId="0" fontId="18" fillId="6" borderId="10" xfId="0" applyFont="1" applyFill="1" applyBorder="1" applyAlignment="1">
      <alignment horizontal="left" vertical="center" readingOrder="2"/>
    </xf>
    <xf numFmtId="0" fontId="14" fillId="2" borderId="28" xfId="0" applyFont="1" applyFill="1" applyBorder="1" applyAlignment="1">
      <alignment horizontal="center" vertical="center" readingOrder="2"/>
    </xf>
    <xf numFmtId="0" fontId="30" fillId="0" borderId="11" xfId="0" applyFont="1" applyBorder="1" applyAlignment="1">
      <alignment horizontal="center" vertical="center" wrapText="1"/>
    </xf>
    <xf numFmtId="0" fontId="30" fillId="0" borderId="0" xfId="0" applyFont="1" applyAlignment="1">
      <alignment horizontal="center" vertical="center" wrapText="1"/>
    </xf>
    <xf numFmtId="0" fontId="40" fillId="0" borderId="0" xfId="0" applyFont="1" applyAlignment="1">
      <alignment horizontal="center" vertical="center" readingOrder="2"/>
    </xf>
    <xf numFmtId="0" fontId="30" fillId="0" borderId="0" xfId="0" applyFont="1" applyAlignment="1">
      <alignment horizontal="center" vertical="center" wrapText="1" readingOrder="2"/>
    </xf>
    <xf numFmtId="0" fontId="32" fillId="0" borderId="0" xfId="0" applyFont="1" applyAlignment="1">
      <alignment horizontal="center" vertical="center" wrapText="1"/>
    </xf>
    <xf numFmtId="0" fontId="15" fillId="2" borderId="1" xfId="0" applyFont="1" applyFill="1" applyBorder="1" applyAlignment="1">
      <alignment horizontal="center" vertical="center" wrapText="1"/>
    </xf>
    <xf numFmtId="0" fontId="14" fillId="2" borderId="80"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4" fillId="2" borderId="84" xfId="0" applyFont="1" applyFill="1" applyBorder="1" applyAlignment="1">
      <alignment horizontal="center" vertical="center" wrapText="1" readingOrder="2"/>
    </xf>
    <xf numFmtId="0" fontId="14" fillId="2" borderId="58" xfId="0" applyFont="1" applyFill="1" applyBorder="1" applyAlignment="1">
      <alignment horizontal="center" vertical="center" wrapText="1" readingOrder="2"/>
    </xf>
    <xf numFmtId="0" fontId="14" fillId="2" borderId="83" xfId="0" applyFont="1" applyFill="1" applyBorder="1" applyAlignment="1">
      <alignment horizontal="center" vertical="center" wrapText="1" readingOrder="2"/>
    </xf>
    <xf numFmtId="0" fontId="14" fillId="2" borderId="69" xfId="0" applyFont="1" applyFill="1" applyBorder="1" applyAlignment="1">
      <alignment horizontal="center" vertical="center" wrapText="1" readingOrder="2"/>
    </xf>
    <xf numFmtId="0" fontId="14" fillId="2" borderId="42" xfId="0" applyFont="1" applyFill="1" applyBorder="1" applyAlignment="1">
      <alignment horizontal="center" vertical="center" wrapText="1" readingOrder="2"/>
    </xf>
    <xf numFmtId="0" fontId="18" fillId="6" borderId="0" xfId="0" applyFont="1" applyFill="1" applyAlignment="1">
      <alignment horizontal="left" vertical="center" readingOrder="1"/>
    </xf>
    <xf numFmtId="0" fontId="22" fillId="0" borderId="0" xfId="0" applyFont="1" applyAlignment="1">
      <alignment horizontal="left" vertical="center" readingOrder="2"/>
    </xf>
    <xf numFmtId="0" fontId="41" fillId="2" borderId="28" xfId="0" applyFont="1" applyFill="1" applyBorder="1" applyAlignment="1">
      <alignment horizontal="center" vertical="center" wrapText="1"/>
    </xf>
    <xf numFmtId="0" fontId="14" fillId="2" borderId="44" xfId="0" applyFont="1" applyFill="1" applyBorder="1" applyAlignment="1">
      <alignment horizontal="center" vertical="center" wrapText="1" readingOrder="2"/>
    </xf>
    <xf numFmtId="0" fontId="44" fillId="0" borderId="0" xfId="0" applyFont="1" applyAlignment="1">
      <alignment horizontal="left" vertical="center" readingOrder="1"/>
    </xf>
    <xf numFmtId="0" fontId="14" fillId="2" borderId="45" xfId="0" applyFont="1" applyFill="1" applyBorder="1" applyAlignment="1">
      <alignment horizontal="center" vertical="center" wrapText="1" readingOrder="2"/>
    </xf>
    <xf numFmtId="0" fontId="47" fillId="0" borderId="0" xfId="0" applyFont="1" applyAlignment="1">
      <alignment horizontal="right" vertical="center" readingOrder="2"/>
    </xf>
    <xf numFmtId="0" fontId="60" fillId="0" borderId="10" xfId="0" applyFont="1" applyBorder="1" applyAlignment="1">
      <alignment horizontal="left" vertical="center" readingOrder="1"/>
    </xf>
    <xf numFmtId="0" fontId="14" fillId="2" borderId="63" xfId="0" applyFont="1" applyFill="1" applyBorder="1" applyAlignment="1">
      <alignment horizontal="center" vertical="center" wrapText="1" readingOrder="2"/>
    </xf>
    <xf numFmtId="0" fontId="32" fillId="0" borderId="0" xfId="0" applyFont="1" applyAlignment="1">
      <alignment horizontal="center" vertical="center" wrapText="1" readingOrder="1"/>
    </xf>
    <xf numFmtId="3" fontId="2" fillId="0" borderId="7"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0" fillId="2" borderId="41" xfId="0" applyFont="1" applyFill="1" applyBorder="1" applyAlignment="1">
      <alignment horizontal="center" vertical="center" wrapText="1" readingOrder="2"/>
    </xf>
    <xf numFmtId="0" fontId="65" fillId="0" borderId="0" xfId="0" applyFont="1" applyAlignment="1">
      <alignment horizontal="left"/>
    </xf>
    <xf numFmtId="0" fontId="20" fillId="2" borderId="1" xfId="0" applyFont="1" applyFill="1" applyBorder="1" applyAlignment="1">
      <alignment horizontal="center" vertical="center" readingOrder="2"/>
    </xf>
    <xf numFmtId="0" fontId="15" fillId="2" borderId="8" xfId="0" applyFont="1" applyFill="1" applyBorder="1" applyAlignment="1">
      <alignment horizontal="center" vertical="center" wrapText="1" readingOrder="2"/>
    </xf>
    <xf numFmtId="0" fontId="15" fillId="2" borderId="5" xfId="0" applyFont="1" applyFill="1" applyBorder="1" applyAlignment="1">
      <alignment horizontal="center" vertical="center" wrapText="1" readingOrder="2"/>
    </xf>
    <xf numFmtId="0" fontId="15" fillId="2" borderId="14" xfId="0" applyFont="1" applyFill="1" applyBorder="1" applyAlignment="1">
      <alignment horizontal="center" vertical="center" wrapText="1" readingOrder="2"/>
    </xf>
    <xf numFmtId="0" fontId="15" fillId="2" borderId="6" xfId="0" applyFont="1" applyFill="1" applyBorder="1" applyAlignment="1">
      <alignment horizontal="center" vertical="center" wrapText="1" readingOrder="2"/>
    </xf>
    <xf numFmtId="0" fontId="15" fillId="2" borderId="9" xfId="0" applyFont="1" applyFill="1" applyBorder="1" applyAlignment="1">
      <alignment horizontal="center" vertical="center" wrapText="1" readingOrder="2"/>
    </xf>
    <xf numFmtId="0" fontId="15" fillId="2" borderId="7" xfId="0" applyFont="1" applyFill="1" applyBorder="1" applyAlignment="1">
      <alignment horizontal="center" vertical="center" wrapText="1" readingOrder="2"/>
    </xf>
    <xf numFmtId="0" fontId="65" fillId="0" borderId="0" xfId="0" applyFont="1" applyAlignment="1">
      <alignment horizontal="center" vertical="center" wrapText="1"/>
    </xf>
    <xf numFmtId="0" fontId="20" fillId="2" borderId="2" xfId="0" applyFont="1" applyFill="1" applyBorder="1" applyAlignment="1">
      <alignment horizontal="center" vertical="center" wrapText="1" readingOrder="2"/>
    </xf>
    <xf numFmtId="0" fontId="20" fillId="2" borderId="4"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1"/>
    </xf>
    <xf numFmtId="0" fontId="32" fillId="0" borderId="0" xfId="0" applyFont="1" applyAlignment="1">
      <alignment horizontal="center" vertical="center" wrapText="1" readingOrder="2"/>
    </xf>
    <xf numFmtId="0" fontId="3" fillId="0" borderId="0" xfId="0" applyFont="1" applyAlignment="1">
      <alignment horizontal="center" vertical="center" readingOrder="2"/>
    </xf>
    <xf numFmtId="0" fontId="20" fillId="2" borderId="5" xfId="0" applyFont="1" applyFill="1" applyBorder="1" applyAlignment="1">
      <alignment horizontal="center" vertical="center" wrapText="1" readingOrder="2"/>
    </xf>
    <xf numFmtId="0" fontId="20" fillId="2" borderId="6" xfId="0" applyFont="1" applyFill="1" applyBorder="1" applyAlignment="1">
      <alignment horizontal="center" vertical="center" wrapText="1" readingOrder="2"/>
    </xf>
    <xf numFmtId="0" fontId="20" fillId="2" borderId="7" xfId="0" applyFont="1" applyFill="1" applyBorder="1" applyAlignment="1">
      <alignment horizontal="center" vertical="center" wrapText="1" readingOrder="2"/>
    </xf>
    <xf numFmtId="0" fontId="20" fillId="2" borderId="10" xfId="0" applyFont="1" applyFill="1" applyBorder="1" applyAlignment="1">
      <alignment horizontal="center" vertical="center" wrapText="1" readingOrder="2"/>
    </xf>
    <xf numFmtId="0" fontId="20" fillId="2" borderId="11" xfId="0" applyFont="1" applyFill="1" applyBorder="1" applyAlignment="1">
      <alignment horizontal="center" vertical="center" wrapText="1" readingOrder="2"/>
    </xf>
    <xf numFmtId="0" fontId="22" fillId="0" borderId="0" xfId="0" applyFont="1" applyAlignment="1">
      <alignment horizontal="left" readingOrder="1"/>
    </xf>
    <xf numFmtId="0" fontId="21" fillId="0" borderId="0" xfId="0" applyFont="1" applyAlignment="1">
      <alignment horizontal="right" vertical="center" readingOrder="2"/>
    </xf>
    <xf numFmtId="0" fontId="37" fillId="0" borderId="0" xfId="0" applyFont="1" applyAlignment="1">
      <alignment horizontal="center" vertical="center" wrapText="1" readingOrder="2"/>
    </xf>
    <xf numFmtId="0" fontId="72" fillId="2" borderId="66" xfId="0" applyFont="1" applyFill="1" applyBorder="1" applyAlignment="1">
      <alignment horizontal="center" vertical="center" wrapText="1" readingOrder="2"/>
    </xf>
    <xf numFmtId="0" fontId="72" fillId="2" borderId="66" xfId="0" applyFont="1" applyFill="1" applyBorder="1" applyAlignment="1">
      <alignment horizontal="center" vertical="center" readingOrder="2"/>
    </xf>
    <xf numFmtId="0" fontId="5" fillId="0" borderId="2" xfId="0" applyFont="1" applyBorder="1" applyAlignment="1">
      <alignment horizontal="center" vertical="center" wrapText="1" readingOrder="2"/>
    </xf>
    <xf numFmtId="0" fontId="17" fillId="0" borderId="0" xfId="0" applyFont="1" applyAlignment="1">
      <alignment horizontal="right" vertical="center" wrapText="1" readingOrder="2"/>
    </xf>
    <xf numFmtId="0" fontId="15"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2" xfId="0" applyFont="1" applyFill="1" applyBorder="1" applyAlignment="1">
      <alignment horizontal="center" vertical="center" wrapText="1" readingOrder="2"/>
    </xf>
    <xf numFmtId="0" fontId="15" fillId="2" borderId="92" xfId="0" applyFont="1" applyFill="1" applyBorder="1" applyAlignment="1">
      <alignment horizontal="center" vertical="center" wrapText="1" readingOrder="2"/>
    </xf>
    <xf numFmtId="0" fontId="15" fillId="2" borderId="13" xfId="0" applyFont="1" applyFill="1" applyBorder="1" applyAlignment="1">
      <alignment horizontal="center" vertical="center" wrapText="1" readingOrder="2"/>
    </xf>
    <xf numFmtId="0" fontId="18" fillId="0" borderId="10" xfId="0" applyFont="1" applyBorder="1" applyAlignment="1">
      <alignment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826228"/>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369795</xdr:colOff>
      <xdr:row>4</xdr:row>
      <xdr:rowOff>22413</xdr:rowOff>
    </xdr:to>
    <xdr:pic>
      <xdr:nvPicPr>
        <xdr:cNvPr id="4" name="Picture 3">
          <a:extLst>
            <a:ext uri="{FF2B5EF4-FFF2-40B4-BE49-F238E27FC236}">
              <a16:creationId xmlns:a16="http://schemas.microsoft.com/office/drawing/2014/main" id="{CF7E154C-929E-4369-B64E-B69FDE568D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60284000" y="1"/>
          <a:ext cx="3182471" cy="930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cc.ajman.ae/en/node/37" TargetMode="External"/><Relationship Id="rId3" Type="http://schemas.openxmlformats.org/officeDocument/2006/relationships/hyperlink" Target="https://scc.ajman.ae/ar/node/18" TargetMode="External"/><Relationship Id="rId7" Type="http://schemas.openxmlformats.org/officeDocument/2006/relationships/hyperlink" Target="https://scc.ajman.ae/en/node/18" TargetMode="External"/><Relationship Id="rId2" Type="http://schemas.openxmlformats.org/officeDocument/2006/relationships/hyperlink" Target="https://scc.ajman.ae/ar/node/36" TargetMode="External"/><Relationship Id="rId1" Type="http://schemas.openxmlformats.org/officeDocument/2006/relationships/hyperlink" Target="https://scc.ajman.ae/ar/node/38" TargetMode="External"/><Relationship Id="rId6" Type="http://schemas.openxmlformats.org/officeDocument/2006/relationships/hyperlink" Target="https://scc.ajman.ae/en/node/36" TargetMode="External"/><Relationship Id="rId5" Type="http://schemas.openxmlformats.org/officeDocument/2006/relationships/hyperlink" Target="https://scc.ajman.ae/en/node/38" TargetMode="External"/><Relationship Id="rId4" Type="http://schemas.openxmlformats.org/officeDocument/2006/relationships/hyperlink" Target="https://scc.ajman.ae/ar/node/37"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31A7-E931-492C-B13C-AD0A79250A9F}">
  <dimension ref="A1:P1650"/>
  <sheetViews>
    <sheetView showGridLines="0" rightToLeft="1" tabSelected="1" topLeftCell="A9" zoomScale="85" zoomScaleNormal="85" workbookViewId="0">
      <selection activeCell="B15" sqref="B15"/>
    </sheetView>
  </sheetViews>
  <sheetFormatPr defaultColWidth="18.85546875" defaultRowHeight="15"/>
  <cols>
    <col min="1" max="1" width="19.85546875" customWidth="1"/>
    <col min="2" max="2" width="22.28515625" customWidth="1"/>
    <col min="3" max="3" width="23" customWidth="1"/>
  </cols>
  <sheetData>
    <row r="1" spans="1:15" s="1" customFormat="1" ht="18"/>
    <row r="2" spans="1:15" s="1" customFormat="1" ht="18"/>
    <row r="3" spans="1:15" s="1" customFormat="1" ht="18"/>
    <row r="4" spans="1:15" s="1" customFormat="1" ht="18.75">
      <c r="G4" s="112"/>
    </row>
    <row r="5" spans="1:15" s="1" customFormat="1" ht="18.75">
      <c r="G5" s="112"/>
    </row>
    <row r="6" spans="1:15" s="1" customFormat="1" ht="18">
      <c r="G6" s="113"/>
    </row>
    <row r="7" spans="1:15" s="1" customFormat="1" ht="18"/>
    <row r="8" spans="1:15" s="1" customFormat="1" ht="41.25" customHeight="1">
      <c r="A8" s="530" t="s">
        <v>654</v>
      </c>
      <c r="B8" s="530"/>
      <c r="C8" s="530"/>
      <c r="D8" s="530"/>
      <c r="E8" s="530"/>
      <c r="F8" s="530"/>
      <c r="G8" s="530"/>
      <c r="H8" s="530"/>
      <c r="I8" s="530"/>
      <c r="J8" s="530"/>
      <c r="K8" s="530"/>
    </row>
    <row r="9" spans="1:15" s="1" customFormat="1" ht="24.75" customHeight="1">
      <c r="A9" s="162"/>
      <c r="B9" s="162"/>
      <c r="C9" s="162"/>
      <c r="D9" s="162"/>
      <c r="E9" s="162"/>
      <c r="F9" s="162"/>
      <c r="G9" s="162"/>
      <c r="H9" s="162"/>
      <c r="I9" s="162"/>
      <c r="J9" s="162"/>
      <c r="K9" s="162"/>
    </row>
    <row r="10" spans="1:15" s="1" customFormat="1" ht="28.5" customHeight="1">
      <c r="A10" s="2" t="s">
        <v>0</v>
      </c>
      <c r="B10" s="2"/>
      <c r="C10" s="2"/>
      <c r="D10" s="2"/>
      <c r="E10" s="2"/>
      <c r="F10" s="3"/>
    </row>
    <row r="11" spans="1:15" s="1" customFormat="1" ht="52.5" customHeight="1">
      <c r="A11" s="280" t="s">
        <v>1</v>
      </c>
      <c r="B11" s="280"/>
      <c r="C11" s="280"/>
      <c r="D11" s="280"/>
      <c r="E11" s="280"/>
      <c r="F11" s="280"/>
      <c r="G11" s="280"/>
      <c r="H11" s="280"/>
      <c r="I11" s="280"/>
      <c r="J11" s="280"/>
      <c r="K11" s="280"/>
      <c r="L11" s="280"/>
      <c r="M11" s="280"/>
      <c r="N11" s="280"/>
      <c r="O11" s="280"/>
    </row>
    <row r="12" spans="1:15" s="1" customFormat="1" ht="18.75">
      <c r="A12" s="11" t="s">
        <v>2</v>
      </c>
      <c r="B12" s="11"/>
      <c r="C12" s="11"/>
      <c r="D12" s="11"/>
      <c r="E12" s="11"/>
      <c r="F12" s="11"/>
    </row>
    <row r="13" spans="1:15" s="1" customFormat="1" ht="18.75" customHeight="1">
      <c r="A13" s="281" t="s">
        <v>640</v>
      </c>
      <c r="B13" s="281"/>
      <c r="C13" s="281"/>
      <c r="D13" s="281"/>
      <c r="E13" s="281"/>
      <c r="F13" s="281"/>
      <c r="G13" s="281"/>
    </row>
    <row r="14" spans="1:15" s="1" customFormat="1" ht="18.75">
      <c r="A14" s="4"/>
      <c r="B14" s="5"/>
      <c r="C14" s="5"/>
      <c r="D14" s="5"/>
      <c r="E14" s="5"/>
      <c r="F14" s="3"/>
    </row>
    <row r="15" spans="1:15" s="1" customFormat="1" ht="18">
      <c r="A15" s="6"/>
      <c r="B15" s="7" t="s">
        <v>3</v>
      </c>
      <c r="C15" s="7" t="s">
        <v>4</v>
      </c>
      <c r="D15" s="7" t="s">
        <v>5</v>
      </c>
      <c r="E15" s="7" t="s">
        <v>6</v>
      </c>
      <c r="F15" s="7"/>
      <c r="G15" s="7"/>
      <c r="H15" s="7"/>
      <c r="I15" s="7"/>
    </row>
    <row r="16" spans="1:15" s="10" customFormat="1">
      <c r="A16" s="8"/>
      <c r="B16" s="9" t="s">
        <v>7</v>
      </c>
      <c r="C16" s="9" t="s">
        <v>8</v>
      </c>
      <c r="D16" s="9" t="s">
        <v>9</v>
      </c>
      <c r="E16" s="9" t="s">
        <v>10</v>
      </c>
      <c r="F16" s="9"/>
      <c r="G16" s="9"/>
      <c r="H16" s="9"/>
      <c r="I16" s="9"/>
    </row>
    <row r="17" spans="1:16" s="1" customFormat="1" ht="18"/>
    <row r="18" spans="1:16" s="1" customFormat="1" ht="18"/>
    <row r="19" spans="1:16" ht="21.75">
      <c r="A19" s="493" t="s">
        <v>295</v>
      </c>
      <c r="B19" s="493"/>
      <c r="C19" s="493"/>
      <c r="D19" s="493"/>
      <c r="E19" s="493"/>
      <c r="F19" s="493"/>
      <c r="G19" s="493"/>
      <c r="H19" s="493"/>
      <c r="I19" s="493"/>
      <c r="J19" s="493"/>
      <c r="K19" s="493"/>
    </row>
    <row r="20" spans="1:16" ht="21.75">
      <c r="A20" s="213" t="s">
        <v>11</v>
      </c>
      <c r="B20" s="213"/>
      <c r="C20" s="213"/>
      <c r="D20" s="213"/>
      <c r="E20" s="213"/>
      <c r="F20" s="213"/>
      <c r="G20" s="213"/>
      <c r="H20" s="213"/>
      <c r="I20" s="213"/>
      <c r="J20" s="213"/>
      <c r="K20" s="213"/>
    </row>
    <row r="21" spans="1:16">
      <c r="A21" s="270" t="s">
        <v>12</v>
      </c>
      <c r="B21" s="270"/>
      <c r="C21" s="270"/>
      <c r="D21" s="270"/>
      <c r="E21" s="270"/>
      <c r="F21" s="270"/>
      <c r="G21" s="270"/>
      <c r="H21" s="270"/>
      <c r="I21" s="270"/>
      <c r="J21" s="270"/>
      <c r="K21" s="270"/>
      <c r="L21" s="111"/>
      <c r="M21" s="111"/>
    </row>
    <row r="22" spans="1:16" ht="18.75" customHeight="1">
      <c r="A22" s="232" t="s">
        <v>344</v>
      </c>
      <c r="B22" s="232" t="s">
        <v>350</v>
      </c>
      <c r="C22" s="473" t="s">
        <v>338</v>
      </c>
      <c r="D22" s="474"/>
      <c r="E22" s="474"/>
      <c r="F22" s="474"/>
      <c r="G22" s="474"/>
      <c r="H22" s="474"/>
      <c r="I22" s="474"/>
      <c r="J22" s="474"/>
      <c r="K22" s="475"/>
    </row>
    <row r="23" spans="1:16" ht="18.75" customHeight="1">
      <c r="A23" s="232"/>
      <c r="B23" s="232"/>
      <c r="C23" s="476"/>
      <c r="D23" s="477"/>
      <c r="E23" s="477"/>
      <c r="F23" s="477"/>
      <c r="G23" s="477"/>
      <c r="H23" s="477"/>
      <c r="I23" s="477"/>
      <c r="J23" s="477"/>
      <c r="K23" s="478"/>
    </row>
    <row r="24" spans="1:16" ht="18.75" customHeight="1">
      <c r="A24" s="232"/>
      <c r="B24" s="232"/>
      <c r="C24" s="232" t="s">
        <v>343</v>
      </c>
      <c r="D24" s="232"/>
      <c r="E24" s="232"/>
      <c r="F24" s="232" t="s">
        <v>342</v>
      </c>
      <c r="G24" s="232"/>
      <c r="H24" s="232"/>
      <c r="I24" s="232" t="s">
        <v>354</v>
      </c>
      <c r="J24" s="232" t="s">
        <v>356</v>
      </c>
      <c r="K24" s="232" t="s">
        <v>339</v>
      </c>
    </row>
    <row r="25" spans="1:16" ht="18.75" customHeight="1">
      <c r="A25" s="232"/>
      <c r="B25" s="232"/>
      <c r="C25" s="232"/>
      <c r="D25" s="232"/>
      <c r="E25" s="232"/>
      <c r="F25" s="232"/>
      <c r="G25" s="232"/>
      <c r="H25" s="232"/>
      <c r="I25" s="232"/>
      <c r="J25" s="232"/>
      <c r="K25" s="232"/>
    </row>
    <row r="26" spans="1:16" ht="18.75" customHeight="1">
      <c r="A26" s="232"/>
      <c r="B26" s="232"/>
      <c r="C26" s="232" t="s">
        <v>341</v>
      </c>
      <c r="D26" s="232" t="s">
        <v>340</v>
      </c>
      <c r="E26" s="468" t="s">
        <v>352</v>
      </c>
      <c r="F26" s="232" t="s">
        <v>341</v>
      </c>
      <c r="G26" s="232" t="s">
        <v>340</v>
      </c>
      <c r="H26" s="232" t="s">
        <v>353</v>
      </c>
      <c r="I26" s="232"/>
      <c r="J26" s="232"/>
      <c r="K26" s="232"/>
      <c r="N26" s="466"/>
      <c r="O26" s="464"/>
      <c r="P26" s="465"/>
    </row>
    <row r="27" spans="1:16" ht="18.75" customHeight="1">
      <c r="A27" s="232"/>
      <c r="B27" s="232"/>
      <c r="C27" s="232"/>
      <c r="D27" s="232"/>
      <c r="E27" s="468"/>
      <c r="F27" s="232"/>
      <c r="G27" s="232"/>
      <c r="H27" s="232"/>
      <c r="I27" s="232"/>
      <c r="J27" s="232"/>
      <c r="K27" s="232"/>
      <c r="N27" s="467"/>
      <c r="O27" s="465"/>
      <c r="P27" s="465"/>
    </row>
    <row r="28" spans="1:16" ht="18.75" customHeight="1">
      <c r="A28" s="232">
        <v>2025</v>
      </c>
      <c r="B28" s="468" t="s">
        <v>349</v>
      </c>
      <c r="C28" s="289">
        <v>9</v>
      </c>
      <c r="D28" s="290">
        <v>14</v>
      </c>
      <c r="E28" s="291">
        <f>SUM(C28:D29)</f>
        <v>23</v>
      </c>
      <c r="F28" s="289">
        <v>258</v>
      </c>
      <c r="G28" s="285">
        <v>239</v>
      </c>
      <c r="H28" s="285">
        <f>SUM(F28:G29)</f>
        <v>497</v>
      </c>
      <c r="I28" s="285">
        <f>SUM(C28,F28)</f>
        <v>267</v>
      </c>
      <c r="J28" s="285">
        <f>SUM(D28,G28)</f>
        <v>253</v>
      </c>
      <c r="K28" s="285">
        <f>SUM(I28:J29)</f>
        <v>520</v>
      </c>
      <c r="N28" s="464"/>
    </row>
    <row r="29" spans="1:16">
      <c r="A29" s="232"/>
      <c r="B29" s="468"/>
      <c r="C29" s="283"/>
      <c r="D29" s="288"/>
      <c r="E29" s="292"/>
      <c r="F29" s="283"/>
      <c r="G29" s="282"/>
      <c r="H29" s="282"/>
      <c r="I29" s="282"/>
      <c r="J29" s="282"/>
      <c r="K29" s="282"/>
      <c r="N29" s="465"/>
    </row>
    <row r="30" spans="1:16" ht="18.75" customHeight="1">
      <c r="A30" s="232"/>
      <c r="B30" s="232" t="s">
        <v>346</v>
      </c>
      <c r="C30" s="283">
        <v>12</v>
      </c>
      <c r="D30" s="288">
        <v>14</v>
      </c>
      <c r="E30" s="289">
        <f t="shared" ref="E30" si="0">SUM(C30:D31)</f>
        <v>26</v>
      </c>
      <c r="F30" s="282">
        <v>277</v>
      </c>
      <c r="G30" s="282">
        <v>286</v>
      </c>
      <c r="H30" s="282">
        <f t="shared" ref="H30" si="1">SUM(F30:G31)</f>
        <v>563</v>
      </c>
      <c r="I30" s="282">
        <f>SUM(C30,F30)</f>
        <v>289</v>
      </c>
      <c r="J30" s="282">
        <f t="shared" ref="J30" si="2">SUM(D30,G30)</f>
        <v>300</v>
      </c>
      <c r="K30" s="282">
        <f t="shared" ref="K30" si="3">SUM(I30:J31)</f>
        <v>589</v>
      </c>
      <c r="N30" s="465"/>
    </row>
    <row r="31" spans="1:16" ht="15" customHeight="1">
      <c r="A31" s="232"/>
      <c r="B31" s="232"/>
      <c r="C31" s="283"/>
      <c r="D31" s="288"/>
      <c r="E31" s="283"/>
      <c r="F31" s="282"/>
      <c r="G31" s="282"/>
      <c r="H31" s="282"/>
      <c r="I31" s="282"/>
      <c r="J31" s="282"/>
      <c r="K31" s="282"/>
      <c r="N31" s="465"/>
    </row>
    <row r="32" spans="1:16" ht="18.75" customHeight="1">
      <c r="A32" s="232"/>
      <c r="B32" s="232" t="s">
        <v>347</v>
      </c>
      <c r="C32" s="283">
        <v>11</v>
      </c>
      <c r="D32" s="282">
        <v>9</v>
      </c>
      <c r="E32" s="282">
        <f t="shared" ref="E32" si="4">SUM(C32:D33)</f>
        <v>20</v>
      </c>
      <c r="F32" s="282">
        <v>306</v>
      </c>
      <c r="G32" s="282">
        <v>309</v>
      </c>
      <c r="H32" s="282">
        <f t="shared" ref="H32" si="5">SUM(F32:G33)</f>
        <v>615</v>
      </c>
      <c r="I32" s="284">
        <f>SUM(C32,F32)</f>
        <v>317</v>
      </c>
      <c r="J32" s="282">
        <f t="shared" ref="J32" si="6">SUM(D32,G32)</f>
        <v>318</v>
      </c>
      <c r="K32" s="282">
        <f t="shared" ref="K32" si="7">SUM(I32:J33)</f>
        <v>635</v>
      </c>
    </row>
    <row r="33" spans="1:11" ht="15" customHeight="1">
      <c r="A33" s="232"/>
      <c r="B33" s="232"/>
      <c r="C33" s="283"/>
      <c r="D33" s="282"/>
      <c r="E33" s="282"/>
      <c r="F33" s="282"/>
      <c r="G33" s="282"/>
      <c r="H33" s="282"/>
      <c r="I33" s="285"/>
      <c r="J33" s="282"/>
      <c r="K33" s="282"/>
    </row>
    <row r="34" spans="1:11" ht="18.75" customHeight="1">
      <c r="A34" s="232"/>
      <c r="B34" s="232" t="s">
        <v>339</v>
      </c>
      <c r="C34" s="295">
        <f>SUM(C28:C33)</f>
        <v>32</v>
      </c>
      <c r="D34" s="296">
        <f>SUM(D28:D33)</f>
        <v>37</v>
      </c>
      <c r="E34" s="296">
        <f>SUM(E28:E33)</f>
        <v>69</v>
      </c>
      <c r="F34" s="296">
        <f>SUM(F28:F33)</f>
        <v>841</v>
      </c>
      <c r="G34" s="297">
        <f t="shared" ref="G34:K34" si="8">SUM(G28:G33)</f>
        <v>834</v>
      </c>
      <c r="H34" s="293">
        <f t="shared" si="8"/>
        <v>1675</v>
      </c>
      <c r="I34" s="297">
        <f t="shared" si="8"/>
        <v>873</v>
      </c>
      <c r="J34" s="297">
        <f t="shared" si="8"/>
        <v>871</v>
      </c>
      <c r="K34" s="293">
        <f t="shared" si="8"/>
        <v>1744</v>
      </c>
    </row>
    <row r="35" spans="1:11" ht="15" customHeight="1">
      <c r="A35" s="232"/>
      <c r="B35" s="232"/>
      <c r="C35" s="295"/>
      <c r="D35" s="296"/>
      <c r="E35" s="296"/>
      <c r="F35" s="296"/>
      <c r="G35" s="298"/>
      <c r="H35" s="294"/>
      <c r="I35" s="298"/>
      <c r="J35" s="298"/>
      <c r="K35" s="294"/>
    </row>
    <row r="36" spans="1:11" ht="18.75" customHeight="1">
      <c r="A36" s="232">
        <v>2024</v>
      </c>
      <c r="B36" s="468" t="s">
        <v>345</v>
      </c>
      <c r="C36" s="283">
        <v>15</v>
      </c>
      <c r="D36" s="282">
        <v>14</v>
      </c>
      <c r="E36" s="282">
        <f>SUM(C36:D37)</f>
        <v>29</v>
      </c>
      <c r="F36" s="282">
        <v>298</v>
      </c>
      <c r="G36" s="282">
        <v>276</v>
      </c>
      <c r="H36" s="282">
        <f>SUM(F36:G37)</f>
        <v>574</v>
      </c>
      <c r="I36" s="282">
        <v>313</v>
      </c>
      <c r="J36" s="282">
        <v>290</v>
      </c>
      <c r="K36" s="282">
        <f>SUM(I36:J37)</f>
        <v>603</v>
      </c>
    </row>
    <row r="37" spans="1:11" ht="15" customHeight="1">
      <c r="A37" s="232"/>
      <c r="B37" s="468"/>
      <c r="C37" s="283"/>
      <c r="D37" s="282"/>
      <c r="E37" s="282"/>
      <c r="F37" s="282"/>
      <c r="G37" s="282"/>
      <c r="H37" s="282"/>
      <c r="I37" s="282"/>
      <c r="J37" s="282"/>
      <c r="K37" s="282"/>
    </row>
    <row r="38" spans="1:11" ht="18.75" customHeight="1">
      <c r="A38" s="232"/>
      <c r="B38" s="232" t="s">
        <v>346</v>
      </c>
      <c r="C38" s="283">
        <v>18</v>
      </c>
      <c r="D38" s="282">
        <v>18</v>
      </c>
      <c r="E38" s="282">
        <f>SUM(C38:D39)</f>
        <v>36</v>
      </c>
      <c r="F38" s="282">
        <v>281</v>
      </c>
      <c r="G38" s="282">
        <v>285</v>
      </c>
      <c r="H38" s="282">
        <f t="shared" ref="H38" si="9">SUM(F38:G39)</f>
        <v>566</v>
      </c>
      <c r="I38" s="282">
        <v>299</v>
      </c>
      <c r="J38" s="282">
        <v>303</v>
      </c>
      <c r="K38" s="282">
        <f t="shared" ref="K38" si="10">SUM(I38:J39)</f>
        <v>602</v>
      </c>
    </row>
    <row r="39" spans="1:11" ht="15" customHeight="1">
      <c r="A39" s="232"/>
      <c r="B39" s="232"/>
      <c r="C39" s="283"/>
      <c r="D39" s="282"/>
      <c r="E39" s="282"/>
      <c r="F39" s="282"/>
      <c r="G39" s="282"/>
      <c r="H39" s="282"/>
      <c r="I39" s="282"/>
      <c r="J39" s="282"/>
      <c r="K39" s="282"/>
    </row>
    <row r="40" spans="1:11" ht="18.75" customHeight="1">
      <c r="A40" s="232"/>
      <c r="B40" s="232" t="s">
        <v>347</v>
      </c>
      <c r="C40" s="283">
        <v>20</v>
      </c>
      <c r="D40" s="282">
        <v>22</v>
      </c>
      <c r="E40" s="282">
        <f t="shared" ref="E40" si="11">SUM(C40:D41)</f>
        <v>42</v>
      </c>
      <c r="F40" s="282">
        <v>355</v>
      </c>
      <c r="G40" s="282">
        <v>283</v>
      </c>
      <c r="H40" s="282">
        <f t="shared" ref="H40" si="12">SUM(F40:G41)</f>
        <v>638</v>
      </c>
      <c r="I40" s="282">
        <v>375</v>
      </c>
      <c r="J40" s="282">
        <v>305</v>
      </c>
      <c r="K40" s="282">
        <f t="shared" ref="K40" si="13">SUM(I40:J41)</f>
        <v>680</v>
      </c>
    </row>
    <row r="41" spans="1:11" ht="15" customHeight="1">
      <c r="A41" s="232"/>
      <c r="B41" s="232"/>
      <c r="C41" s="283"/>
      <c r="D41" s="282"/>
      <c r="E41" s="282"/>
      <c r="F41" s="282"/>
      <c r="G41" s="282"/>
      <c r="H41" s="282"/>
      <c r="I41" s="282"/>
      <c r="J41" s="282"/>
      <c r="K41" s="282"/>
    </row>
    <row r="42" spans="1:11" ht="18.75" customHeight="1">
      <c r="A42" s="232"/>
      <c r="B42" s="232" t="s">
        <v>339</v>
      </c>
      <c r="C42" s="295">
        <f>SUM(C36:C41)</f>
        <v>53</v>
      </c>
      <c r="D42" s="296">
        <f>SUM(D36:D41)</f>
        <v>54</v>
      </c>
      <c r="E42" s="296">
        <f t="shared" ref="E42:G42" si="14">SUM(E36:E41)</f>
        <v>107</v>
      </c>
      <c r="F42" s="296">
        <f t="shared" si="14"/>
        <v>934</v>
      </c>
      <c r="G42" s="296">
        <f t="shared" si="14"/>
        <v>844</v>
      </c>
      <c r="H42" s="293">
        <f t="shared" ref="H42" si="15">SUM(H36:H41)</f>
        <v>1778</v>
      </c>
      <c r="I42" s="296">
        <f t="shared" ref="I42" si="16">SUM(I36:I41)</f>
        <v>987</v>
      </c>
      <c r="J42" s="296">
        <f t="shared" ref="J42" si="17">SUM(J36:J41)</f>
        <v>898</v>
      </c>
      <c r="K42" s="293">
        <f t="shared" ref="K42" si="18">SUM(K36:K41)</f>
        <v>1885</v>
      </c>
    </row>
    <row r="43" spans="1:11" ht="15" customHeight="1">
      <c r="A43" s="232"/>
      <c r="B43" s="232"/>
      <c r="C43" s="295"/>
      <c r="D43" s="296"/>
      <c r="E43" s="296"/>
      <c r="F43" s="296"/>
      <c r="G43" s="296"/>
      <c r="H43" s="294"/>
      <c r="I43" s="296"/>
      <c r="J43" s="296"/>
      <c r="K43" s="294"/>
    </row>
    <row r="44" spans="1:11">
      <c r="A44" s="300" t="s">
        <v>384</v>
      </c>
      <c r="B44" s="300"/>
      <c r="C44" s="79"/>
      <c r="D44" s="79"/>
      <c r="E44" s="79"/>
      <c r="F44" s="79"/>
      <c r="G44" s="79"/>
      <c r="I44" s="365" t="s">
        <v>383</v>
      </c>
      <c r="J44" s="365"/>
      <c r="K44" s="365"/>
    </row>
    <row r="45" spans="1:11">
      <c r="A45" s="17"/>
      <c r="B45" s="98"/>
    </row>
    <row r="46" spans="1:11">
      <c r="A46" s="17"/>
      <c r="B46" s="99"/>
    </row>
    <row r="47" spans="1:11">
      <c r="A47" s="12"/>
      <c r="B47" s="99"/>
    </row>
    <row r="48" spans="1:11">
      <c r="A48" s="12"/>
      <c r="B48" s="100"/>
    </row>
    <row r="49" spans="1:11" ht="21.75">
      <c r="A49" s="213" t="s">
        <v>23</v>
      </c>
      <c r="B49" s="213"/>
      <c r="C49" s="213"/>
      <c r="D49" s="213"/>
      <c r="E49" s="213"/>
      <c r="F49" s="213"/>
      <c r="G49" s="213"/>
      <c r="H49" s="213"/>
      <c r="I49" s="213"/>
      <c r="J49" s="213"/>
      <c r="K49" s="213"/>
    </row>
    <row r="50" spans="1:11" ht="21.75">
      <c r="A50" s="213" t="s">
        <v>24</v>
      </c>
      <c r="B50" s="213"/>
      <c r="C50" s="213"/>
      <c r="D50" s="213"/>
      <c r="E50" s="213"/>
      <c r="F50" s="213"/>
      <c r="G50" s="213"/>
      <c r="H50" s="213"/>
      <c r="I50" s="213"/>
      <c r="J50" s="213"/>
      <c r="K50" s="213"/>
    </row>
    <row r="51" spans="1:11">
      <c r="A51" s="227" t="s">
        <v>25</v>
      </c>
      <c r="B51" s="227"/>
      <c r="C51" s="227"/>
      <c r="D51" s="227"/>
      <c r="E51" s="227"/>
      <c r="F51" s="227"/>
      <c r="G51" s="227"/>
      <c r="H51" s="227"/>
      <c r="I51" s="227"/>
      <c r="J51" s="227"/>
      <c r="K51" s="227"/>
    </row>
    <row r="52" spans="1:11" ht="18.75" customHeight="1">
      <c r="A52" s="232" t="s">
        <v>344</v>
      </c>
      <c r="B52" s="232" t="s">
        <v>350</v>
      </c>
      <c r="C52" s="468" t="s">
        <v>348</v>
      </c>
      <c r="D52" s="468"/>
      <c r="E52" s="468"/>
      <c r="F52" s="468"/>
      <c r="G52" s="468"/>
      <c r="H52" s="468"/>
      <c r="I52" s="468"/>
      <c r="J52" s="468"/>
      <c r="K52" s="468"/>
    </row>
    <row r="53" spans="1:11" ht="15" customHeight="1">
      <c r="A53" s="232"/>
      <c r="B53" s="232"/>
      <c r="C53" s="468"/>
      <c r="D53" s="468"/>
      <c r="E53" s="468"/>
      <c r="F53" s="468"/>
      <c r="G53" s="468"/>
      <c r="H53" s="468"/>
      <c r="I53" s="468"/>
      <c r="J53" s="468"/>
      <c r="K53" s="468"/>
    </row>
    <row r="54" spans="1:11" ht="18.75" customHeight="1">
      <c r="A54" s="232"/>
      <c r="B54" s="232"/>
      <c r="C54" s="468" t="s">
        <v>343</v>
      </c>
      <c r="D54" s="468"/>
      <c r="E54" s="468"/>
      <c r="F54" s="468" t="s">
        <v>342</v>
      </c>
      <c r="G54" s="468"/>
      <c r="H54" s="468"/>
      <c r="I54" s="232" t="s">
        <v>354</v>
      </c>
      <c r="J54" s="232" t="s">
        <v>355</v>
      </c>
      <c r="K54" s="232" t="s">
        <v>339</v>
      </c>
    </row>
    <row r="55" spans="1:11" ht="18.75" customHeight="1">
      <c r="A55" s="232"/>
      <c r="B55" s="232"/>
      <c r="C55" s="468"/>
      <c r="D55" s="468"/>
      <c r="E55" s="468"/>
      <c r="F55" s="468"/>
      <c r="G55" s="468"/>
      <c r="H55" s="468"/>
      <c r="I55" s="232"/>
      <c r="J55" s="232"/>
      <c r="K55" s="232"/>
    </row>
    <row r="56" spans="1:11">
      <c r="A56" s="232"/>
      <c r="B56" s="232"/>
      <c r="C56" s="232" t="s">
        <v>341</v>
      </c>
      <c r="D56" s="232" t="s">
        <v>340</v>
      </c>
      <c r="E56" s="232" t="s">
        <v>352</v>
      </c>
      <c r="F56" s="232" t="s">
        <v>341</v>
      </c>
      <c r="G56" s="232" t="s">
        <v>340</v>
      </c>
      <c r="H56" s="232" t="s">
        <v>353</v>
      </c>
      <c r="I56" s="232"/>
      <c r="J56" s="232"/>
      <c r="K56" s="232"/>
    </row>
    <row r="57" spans="1:11">
      <c r="A57" s="232"/>
      <c r="B57" s="232"/>
      <c r="C57" s="232"/>
      <c r="D57" s="232"/>
      <c r="E57" s="232"/>
      <c r="F57" s="232"/>
      <c r="G57" s="232"/>
      <c r="H57" s="232"/>
      <c r="I57" s="232"/>
      <c r="J57" s="232"/>
      <c r="K57" s="232"/>
    </row>
    <row r="58" spans="1:11" ht="15" customHeight="1">
      <c r="A58" s="272">
        <v>2025</v>
      </c>
      <c r="B58" s="471" t="s">
        <v>349</v>
      </c>
      <c r="C58" s="289">
        <v>4</v>
      </c>
      <c r="D58" s="285">
        <v>3</v>
      </c>
      <c r="E58" s="285">
        <f>SUM(C58:D59)</f>
        <v>7</v>
      </c>
      <c r="F58" s="285">
        <v>63</v>
      </c>
      <c r="G58" s="285">
        <v>13</v>
      </c>
      <c r="H58" s="285">
        <f>SUM(F58:G59)</f>
        <v>76</v>
      </c>
      <c r="I58" s="285">
        <f>SUM(C58,F58)</f>
        <v>67</v>
      </c>
      <c r="J58" s="285">
        <f>SUM(D58,G58)</f>
        <v>16</v>
      </c>
      <c r="K58" s="285">
        <f>SUM(I58:J59)</f>
        <v>83</v>
      </c>
    </row>
    <row r="59" spans="1:11" ht="21" customHeight="1">
      <c r="A59" s="273"/>
      <c r="B59" s="471"/>
      <c r="C59" s="283"/>
      <c r="D59" s="282"/>
      <c r="E59" s="282"/>
      <c r="F59" s="282"/>
      <c r="G59" s="282"/>
      <c r="H59" s="282"/>
      <c r="I59" s="282"/>
      <c r="J59" s="282"/>
      <c r="K59" s="282"/>
    </row>
    <row r="60" spans="1:11">
      <c r="A60" s="273"/>
      <c r="B60" s="460" t="s">
        <v>346</v>
      </c>
      <c r="C60" s="283">
        <v>4</v>
      </c>
      <c r="D60" s="282">
        <v>1</v>
      </c>
      <c r="E60" s="284">
        <f t="shared" ref="E60" si="19">SUM(C60:D61)</f>
        <v>5</v>
      </c>
      <c r="F60" s="282">
        <v>53</v>
      </c>
      <c r="G60" s="282">
        <v>6</v>
      </c>
      <c r="H60" s="282">
        <f t="shared" ref="H60" si="20">SUM(F60:G61)</f>
        <v>59</v>
      </c>
      <c r="I60" s="282">
        <f t="shared" ref="I60" si="21">SUM(C60,F60)</f>
        <v>57</v>
      </c>
      <c r="J60" s="282">
        <f t="shared" ref="J60" si="22">SUM(D60,G60)</f>
        <v>7</v>
      </c>
      <c r="K60" s="282">
        <f t="shared" ref="K60" si="23">SUM(I60:J61)</f>
        <v>64</v>
      </c>
    </row>
    <row r="61" spans="1:11" ht="15" customHeight="1">
      <c r="A61" s="273"/>
      <c r="B61" s="472"/>
      <c r="C61" s="283"/>
      <c r="D61" s="282"/>
      <c r="E61" s="285"/>
      <c r="F61" s="282"/>
      <c r="G61" s="282"/>
      <c r="H61" s="282"/>
      <c r="I61" s="282"/>
      <c r="J61" s="282"/>
      <c r="K61" s="282"/>
    </row>
    <row r="62" spans="1:11">
      <c r="A62" s="273"/>
      <c r="B62" s="460" t="s">
        <v>347</v>
      </c>
      <c r="C62" s="283">
        <v>2</v>
      </c>
      <c r="D62" s="282">
        <v>4</v>
      </c>
      <c r="E62" s="284">
        <f t="shared" ref="E62" si="24">SUM(C62:D63)</f>
        <v>6</v>
      </c>
      <c r="F62" s="282">
        <v>49</v>
      </c>
      <c r="G62" s="282">
        <v>15</v>
      </c>
      <c r="H62" s="282">
        <f t="shared" ref="H62" si="25">SUM(F62:G63)</f>
        <v>64</v>
      </c>
      <c r="I62" s="282">
        <f t="shared" ref="I62" si="26">SUM(C62,F62)</f>
        <v>51</v>
      </c>
      <c r="J62" s="282">
        <f t="shared" ref="J62" si="27">SUM(D62,G62)</f>
        <v>19</v>
      </c>
      <c r="K62" s="282">
        <f t="shared" ref="K62" si="28">SUM(I62:J63)</f>
        <v>70</v>
      </c>
    </row>
    <row r="63" spans="1:11" ht="23.25" customHeight="1">
      <c r="A63" s="273"/>
      <c r="B63" s="461"/>
      <c r="C63" s="283"/>
      <c r="D63" s="282"/>
      <c r="E63" s="285"/>
      <c r="F63" s="282"/>
      <c r="G63" s="282"/>
      <c r="H63" s="282"/>
      <c r="I63" s="282"/>
      <c r="J63" s="282"/>
      <c r="K63" s="282"/>
    </row>
    <row r="64" spans="1:11">
      <c r="A64" s="273"/>
      <c r="B64" s="460" t="s">
        <v>339</v>
      </c>
      <c r="C64" s="295">
        <f>SUM(C58:C63)</f>
        <v>10</v>
      </c>
      <c r="D64" s="296">
        <f t="shared" ref="D64:K64" si="29">SUM(D58:D63)</f>
        <v>8</v>
      </c>
      <c r="E64" s="296">
        <f t="shared" si="29"/>
        <v>18</v>
      </c>
      <c r="F64" s="296">
        <f t="shared" si="29"/>
        <v>165</v>
      </c>
      <c r="G64" s="296">
        <f t="shared" si="29"/>
        <v>34</v>
      </c>
      <c r="H64" s="296">
        <f t="shared" si="29"/>
        <v>199</v>
      </c>
      <c r="I64" s="296">
        <f t="shared" si="29"/>
        <v>175</v>
      </c>
      <c r="J64" s="296">
        <f t="shared" si="29"/>
        <v>42</v>
      </c>
      <c r="K64" s="296">
        <f t="shared" si="29"/>
        <v>217</v>
      </c>
    </row>
    <row r="65" spans="1:11" ht="20.25" customHeight="1">
      <c r="A65" s="299"/>
      <c r="B65" s="472"/>
      <c r="C65" s="295"/>
      <c r="D65" s="296"/>
      <c r="E65" s="296"/>
      <c r="F65" s="296"/>
      <c r="G65" s="296"/>
      <c r="H65" s="296"/>
      <c r="I65" s="296"/>
      <c r="J65" s="296"/>
      <c r="K65" s="296"/>
    </row>
    <row r="66" spans="1:11">
      <c r="A66" s="232">
        <v>2024</v>
      </c>
      <c r="B66" s="479" t="s">
        <v>349</v>
      </c>
      <c r="C66" s="283">
        <v>4</v>
      </c>
      <c r="D66" s="282">
        <v>3</v>
      </c>
      <c r="E66" s="282">
        <f>SUM(C66:D67)</f>
        <v>7</v>
      </c>
      <c r="F66" s="282">
        <v>52</v>
      </c>
      <c r="G66" s="282">
        <v>10</v>
      </c>
      <c r="H66" s="282">
        <f>SUM(F66:G67)</f>
        <v>62</v>
      </c>
      <c r="I66" s="282">
        <f>SUM(C66,F66)</f>
        <v>56</v>
      </c>
      <c r="J66" s="282">
        <f>SUM(D66,G66)</f>
        <v>13</v>
      </c>
      <c r="K66" s="282">
        <f>SUM(I66:J67)</f>
        <v>69</v>
      </c>
    </row>
    <row r="67" spans="1:11" ht="21.75" customHeight="1">
      <c r="A67" s="232"/>
      <c r="B67" s="480"/>
      <c r="C67" s="283"/>
      <c r="D67" s="282"/>
      <c r="E67" s="282"/>
      <c r="F67" s="282"/>
      <c r="G67" s="282"/>
      <c r="H67" s="282"/>
      <c r="I67" s="282"/>
      <c r="J67" s="282"/>
      <c r="K67" s="282"/>
    </row>
    <row r="68" spans="1:11">
      <c r="A68" s="232"/>
      <c r="B68" s="471" t="s">
        <v>346</v>
      </c>
      <c r="C68" s="283">
        <v>4</v>
      </c>
      <c r="D68" s="282">
        <v>4</v>
      </c>
      <c r="E68" s="284">
        <f t="shared" ref="E68" si="30">SUM(C68:D69)</f>
        <v>8</v>
      </c>
      <c r="F68" s="282">
        <v>36</v>
      </c>
      <c r="G68" s="282">
        <v>8</v>
      </c>
      <c r="H68" s="282">
        <f t="shared" ref="H68" si="31">SUM(F68:G69)</f>
        <v>44</v>
      </c>
      <c r="I68" s="282">
        <f t="shared" ref="I68" si="32">SUM(C68,F68)</f>
        <v>40</v>
      </c>
      <c r="J68" s="282">
        <f t="shared" ref="J68" si="33">SUM(D68,G68)</f>
        <v>12</v>
      </c>
      <c r="K68" s="282">
        <f t="shared" ref="K68" si="34">SUM(I68:J69)</f>
        <v>52</v>
      </c>
    </row>
    <row r="69" spans="1:11" ht="19.5" customHeight="1">
      <c r="A69" s="232"/>
      <c r="B69" s="471"/>
      <c r="C69" s="283"/>
      <c r="D69" s="282"/>
      <c r="E69" s="285"/>
      <c r="F69" s="282"/>
      <c r="G69" s="282"/>
      <c r="H69" s="282"/>
      <c r="I69" s="282"/>
      <c r="J69" s="282"/>
      <c r="K69" s="282"/>
    </row>
    <row r="70" spans="1:11">
      <c r="A70" s="232"/>
      <c r="B70" s="460" t="s">
        <v>347</v>
      </c>
      <c r="C70" s="283">
        <v>4</v>
      </c>
      <c r="D70" s="282">
        <v>1</v>
      </c>
      <c r="E70" s="284">
        <f t="shared" ref="E70" si="35">SUM(C70:D71)</f>
        <v>5</v>
      </c>
      <c r="F70" s="282">
        <v>46</v>
      </c>
      <c r="G70" s="282">
        <v>9</v>
      </c>
      <c r="H70" s="282">
        <f t="shared" ref="H70" si="36">SUM(F70:G71)</f>
        <v>55</v>
      </c>
      <c r="I70" s="282">
        <f t="shared" ref="I70" si="37">SUM(C70,F70)</f>
        <v>50</v>
      </c>
      <c r="J70" s="282">
        <f t="shared" ref="J70" si="38">SUM(D70,G70)</f>
        <v>10</v>
      </c>
      <c r="K70" s="282">
        <f t="shared" ref="K70" si="39">SUM(I70:J71)</f>
        <v>60</v>
      </c>
    </row>
    <row r="71" spans="1:11" ht="21.75" customHeight="1">
      <c r="A71" s="232"/>
      <c r="B71" s="461"/>
      <c r="C71" s="283"/>
      <c r="D71" s="282"/>
      <c r="E71" s="285"/>
      <c r="F71" s="282"/>
      <c r="G71" s="282"/>
      <c r="H71" s="282"/>
      <c r="I71" s="282"/>
      <c r="J71" s="282"/>
      <c r="K71" s="282"/>
    </row>
    <row r="72" spans="1:11">
      <c r="A72" s="232"/>
      <c r="B72" s="460" t="s">
        <v>339</v>
      </c>
      <c r="C72" s="295">
        <f>SUM(C66:C71)</f>
        <v>12</v>
      </c>
      <c r="D72" s="296">
        <f t="shared" ref="D72:F72" si="40">SUM(D66:D71)</f>
        <v>8</v>
      </c>
      <c r="E72" s="296">
        <f t="shared" si="40"/>
        <v>20</v>
      </c>
      <c r="F72" s="296">
        <f t="shared" si="40"/>
        <v>134</v>
      </c>
      <c r="G72" s="296">
        <f t="shared" ref="G72" si="41">SUM(G66:G71)</f>
        <v>27</v>
      </c>
      <c r="H72" s="296">
        <f t="shared" ref="H72" si="42">SUM(H66:H71)</f>
        <v>161</v>
      </c>
      <c r="I72" s="296">
        <f t="shared" ref="I72" si="43">SUM(I66:I71)</f>
        <v>146</v>
      </c>
      <c r="J72" s="296">
        <f t="shared" ref="J72" si="44">SUM(J66:J71)</f>
        <v>35</v>
      </c>
      <c r="K72" s="296">
        <f t="shared" ref="K72" si="45">SUM(K66:K71)</f>
        <v>181</v>
      </c>
    </row>
    <row r="73" spans="1:11" ht="21.75" customHeight="1">
      <c r="A73" s="232"/>
      <c r="B73" s="462"/>
      <c r="C73" s="295"/>
      <c r="D73" s="296"/>
      <c r="E73" s="296"/>
      <c r="F73" s="296"/>
      <c r="G73" s="296"/>
      <c r="H73" s="296"/>
      <c r="I73" s="296"/>
      <c r="J73" s="296"/>
      <c r="K73" s="296"/>
    </row>
    <row r="74" spans="1:11">
      <c r="A74" s="300" t="s">
        <v>384</v>
      </c>
      <c r="B74" s="300"/>
      <c r="C74" s="79"/>
      <c r="D74" s="79"/>
      <c r="E74" s="79"/>
      <c r="F74" s="79"/>
      <c r="G74" s="79"/>
      <c r="H74" s="79"/>
      <c r="I74" s="365" t="s">
        <v>389</v>
      </c>
      <c r="J74" s="365"/>
      <c r="K74" s="365"/>
    </row>
    <row r="75" spans="1:11">
      <c r="A75" s="12"/>
    </row>
    <row r="76" spans="1:11">
      <c r="A76" s="12"/>
    </row>
    <row r="77" spans="1:11">
      <c r="A77" s="12"/>
    </row>
    <row r="78" spans="1:11" ht="21.75">
      <c r="A78" s="213" t="s">
        <v>26</v>
      </c>
      <c r="B78" s="213"/>
      <c r="C78" s="213"/>
      <c r="D78" s="213"/>
      <c r="E78" s="213"/>
      <c r="F78" s="213"/>
      <c r="G78" s="213"/>
      <c r="H78" s="213"/>
      <c r="I78" s="213"/>
    </row>
    <row r="79" spans="1:11" ht="21.75">
      <c r="A79" s="213" t="s">
        <v>27</v>
      </c>
      <c r="B79" s="213"/>
      <c r="C79" s="213"/>
      <c r="D79" s="213"/>
      <c r="E79" s="213"/>
      <c r="F79" s="213"/>
      <c r="G79" s="213"/>
      <c r="H79" s="213"/>
      <c r="I79" s="213"/>
    </row>
    <row r="80" spans="1:11">
      <c r="A80" s="270" t="s">
        <v>28</v>
      </c>
      <c r="B80" s="270"/>
      <c r="C80" s="270"/>
      <c r="D80" s="270"/>
      <c r="E80" s="270"/>
      <c r="F80" s="270"/>
      <c r="G80" s="270"/>
      <c r="H80" s="270"/>
      <c r="I80" s="270"/>
    </row>
    <row r="81" spans="1:9" ht="18.75" customHeight="1">
      <c r="A81" s="305" t="s">
        <v>357</v>
      </c>
      <c r="B81" s="301">
        <v>2025</v>
      </c>
      <c r="C81" s="302"/>
      <c r="D81" s="302"/>
      <c r="E81" s="272"/>
      <c r="F81" s="301">
        <v>2024</v>
      </c>
      <c r="G81" s="302"/>
      <c r="H81" s="302"/>
      <c r="I81" s="272"/>
    </row>
    <row r="82" spans="1:9" ht="15.75" customHeight="1">
      <c r="A82" s="232"/>
      <c r="B82" s="303"/>
      <c r="C82" s="304"/>
      <c r="D82" s="304"/>
      <c r="E82" s="274"/>
      <c r="F82" s="303"/>
      <c r="G82" s="304"/>
      <c r="H82" s="304"/>
      <c r="I82" s="274"/>
    </row>
    <row r="83" spans="1:9" ht="37.5" customHeight="1">
      <c r="A83" s="232"/>
      <c r="B83" s="308" t="s">
        <v>349</v>
      </c>
      <c r="C83" s="310" t="s">
        <v>346</v>
      </c>
      <c r="D83" s="306" t="s">
        <v>347</v>
      </c>
      <c r="E83" s="308" t="s">
        <v>339</v>
      </c>
      <c r="F83" s="310" t="s">
        <v>349</v>
      </c>
      <c r="G83" s="224" t="s">
        <v>346</v>
      </c>
      <c r="H83" s="308" t="s">
        <v>347</v>
      </c>
      <c r="I83" s="310" t="s">
        <v>339</v>
      </c>
    </row>
    <row r="84" spans="1:9">
      <c r="A84" s="232"/>
      <c r="B84" s="309"/>
      <c r="C84" s="305"/>
      <c r="D84" s="307"/>
      <c r="E84" s="309"/>
      <c r="F84" s="305"/>
      <c r="G84" s="307"/>
      <c r="H84" s="309"/>
      <c r="I84" s="305"/>
    </row>
    <row r="85" spans="1:9" ht="37.5">
      <c r="A85" s="163" t="s">
        <v>358</v>
      </c>
      <c r="B85" s="95">
        <v>4</v>
      </c>
      <c r="C85" s="76">
        <v>4</v>
      </c>
      <c r="D85" s="76">
        <v>0</v>
      </c>
      <c r="E85" s="77">
        <f>SUM(B85:D85)</f>
        <v>8</v>
      </c>
      <c r="F85" s="76">
        <v>5</v>
      </c>
      <c r="G85" s="76">
        <v>2</v>
      </c>
      <c r="H85" s="76">
        <v>4</v>
      </c>
      <c r="I85" s="77">
        <f>SUM(F85:H85)</f>
        <v>11</v>
      </c>
    </row>
    <row r="86" spans="1:9" ht="18.75">
      <c r="A86" s="164" t="s">
        <v>359</v>
      </c>
      <c r="B86" s="96">
        <v>2</v>
      </c>
      <c r="C86" s="68">
        <v>0</v>
      </c>
      <c r="D86" s="68">
        <v>1</v>
      </c>
      <c r="E86" s="69">
        <f t="shared" ref="E86:E94" si="46">SUM(B86:D86)</f>
        <v>3</v>
      </c>
      <c r="F86" s="68">
        <v>2</v>
      </c>
      <c r="G86" s="68">
        <v>1</v>
      </c>
      <c r="H86" s="68">
        <v>3</v>
      </c>
      <c r="I86" s="69">
        <f t="shared" ref="I86:I94" si="47">SUM(F86:H86)</f>
        <v>6</v>
      </c>
    </row>
    <row r="87" spans="1:9" ht="18.75">
      <c r="A87" s="164" t="s">
        <v>360</v>
      </c>
      <c r="B87" s="96">
        <v>2</v>
      </c>
      <c r="C87" s="68">
        <v>2</v>
      </c>
      <c r="D87" s="68">
        <v>0</v>
      </c>
      <c r="E87" s="69">
        <f t="shared" si="46"/>
        <v>4</v>
      </c>
      <c r="F87" s="68">
        <v>0</v>
      </c>
      <c r="G87" s="68">
        <v>0</v>
      </c>
      <c r="H87" s="68">
        <v>1</v>
      </c>
      <c r="I87" s="69">
        <f t="shared" si="47"/>
        <v>1</v>
      </c>
    </row>
    <row r="88" spans="1:9" ht="18.75">
      <c r="A88" s="163" t="s">
        <v>361</v>
      </c>
      <c r="B88" s="96">
        <v>6</v>
      </c>
      <c r="C88" s="68">
        <v>8</v>
      </c>
      <c r="D88" s="68">
        <v>11</v>
      </c>
      <c r="E88" s="69">
        <f t="shared" si="46"/>
        <v>25</v>
      </c>
      <c r="F88" s="68">
        <v>5</v>
      </c>
      <c r="G88" s="68">
        <v>4</v>
      </c>
      <c r="H88" s="68">
        <v>7</v>
      </c>
      <c r="I88" s="69">
        <f t="shared" si="47"/>
        <v>16</v>
      </c>
    </row>
    <row r="89" spans="1:9" ht="18.75">
      <c r="A89" s="163" t="s">
        <v>362</v>
      </c>
      <c r="B89" s="96">
        <v>13</v>
      </c>
      <c r="C89" s="68">
        <v>14</v>
      </c>
      <c r="D89" s="68">
        <v>10</v>
      </c>
      <c r="E89" s="69">
        <f t="shared" si="46"/>
        <v>37</v>
      </c>
      <c r="F89" s="68">
        <v>16</v>
      </c>
      <c r="G89" s="68">
        <v>4</v>
      </c>
      <c r="H89" s="68">
        <v>9</v>
      </c>
      <c r="I89" s="69">
        <f t="shared" si="47"/>
        <v>29</v>
      </c>
    </row>
    <row r="90" spans="1:9" ht="18.75">
      <c r="A90" s="163" t="s">
        <v>363</v>
      </c>
      <c r="B90" s="96">
        <v>14</v>
      </c>
      <c r="C90" s="68">
        <v>15</v>
      </c>
      <c r="D90" s="68">
        <v>9</v>
      </c>
      <c r="E90" s="69">
        <f t="shared" si="46"/>
        <v>38</v>
      </c>
      <c r="F90" s="68">
        <v>11</v>
      </c>
      <c r="G90" s="68">
        <v>11</v>
      </c>
      <c r="H90" s="68">
        <v>8</v>
      </c>
      <c r="I90" s="69">
        <f t="shared" si="47"/>
        <v>30</v>
      </c>
    </row>
    <row r="91" spans="1:9" ht="18.75">
      <c r="A91" s="163" t="s">
        <v>364</v>
      </c>
      <c r="B91" s="96">
        <v>13</v>
      </c>
      <c r="C91" s="68">
        <v>11</v>
      </c>
      <c r="D91" s="68">
        <v>14</v>
      </c>
      <c r="E91" s="69">
        <f t="shared" si="46"/>
        <v>38</v>
      </c>
      <c r="F91" s="68">
        <v>11</v>
      </c>
      <c r="G91" s="68">
        <v>9</v>
      </c>
      <c r="H91" s="68">
        <v>6</v>
      </c>
      <c r="I91" s="69">
        <f t="shared" si="47"/>
        <v>26</v>
      </c>
    </row>
    <row r="92" spans="1:9" ht="18.75">
      <c r="A92" s="163" t="s">
        <v>365</v>
      </c>
      <c r="B92" s="96">
        <v>10</v>
      </c>
      <c r="C92" s="68">
        <v>6</v>
      </c>
      <c r="D92" s="68">
        <v>8</v>
      </c>
      <c r="E92" s="69">
        <f t="shared" si="46"/>
        <v>24</v>
      </c>
      <c r="F92" s="68">
        <v>7</v>
      </c>
      <c r="G92" s="68">
        <v>6</v>
      </c>
      <c r="H92" s="68">
        <v>6</v>
      </c>
      <c r="I92" s="69">
        <f t="shared" si="47"/>
        <v>19</v>
      </c>
    </row>
    <row r="93" spans="1:9" ht="18.75">
      <c r="A93" s="163" t="s">
        <v>366</v>
      </c>
      <c r="B93" s="96">
        <v>8</v>
      </c>
      <c r="C93" s="68">
        <v>3</v>
      </c>
      <c r="D93" s="68">
        <v>7</v>
      </c>
      <c r="E93" s="69">
        <f t="shared" si="46"/>
        <v>18</v>
      </c>
      <c r="F93" s="68">
        <v>9</v>
      </c>
      <c r="G93" s="68">
        <v>9</v>
      </c>
      <c r="H93" s="68">
        <v>7</v>
      </c>
      <c r="I93" s="69">
        <f t="shared" si="47"/>
        <v>25</v>
      </c>
    </row>
    <row r="94" spans="1:9" ht="37.5">
      <c r="A94" s="165" t="s">
        <v>377</v>
      </c>
      <c r="B94" s="96">
        <v>11</v>
      </c>
      <c r="C94" s="68">
        <v>1</v>
      </c>
      <c r="D94" s="68">
        <v>10</v>
      </c>
      <c r="E94" s="69">
        <f t="shared" si="46"/>
        <v>22</v>
      </c>
      <c r="F94" s="68">
        <v>3</v>
      </c>
      <c r="G94" s="68">
        <v>6</v>
      </c>
      <c r="H94" s="68">
        <v>9</v>
      </c>
      <c r="I94" s="69">
        <f t="shared" si="47"/>
        <v>18</v>
      </c>
    </row>
    <row r="95" spans="1:9" ht="37.5">
      <c r="A95" s="166" t="s">
        <v>378</v>
      </c>
      <c r="B95" s="69">
        <f>SUM(B85:B94)</f>
        <v>83</v>
      </c>
      <c r="C95" s="69">
        <f t="shared" ref="C95:E95" si="48">SUM(C85:C94)</f>
        <v>64</v>
      </c>
      <c r="D95" s="69">
        <f t="shared" si="48"/>
        <v>70</v>
      </c>
      <c r="E95" s="69">
        <f t="shared" si="48"/>
        <v>217</v>
      </c>
      <c r="F95" s="69">
        <f t="shared" ref="F95" si="49">SUM(F85:F94)</f>
        <v>69</v>
      </c>
      <c r="G95" s="69">
        <f t="shared" ref="G95" si="50">SUM(G85:G94)</f>
        <v>52</v>
      </c>
      <c r="H95" s="69">
        <f t="shared" ref="H95" si="51">SUM(H85:H94)</f>
        <v>60</v>
      </c>
      <c r="I95" s="69">
        <f t="shared" ref="I95" si="52">SUM(I85:I94)</f>
        <v>181</v>
      </c>
    </row>
    <row r="96" spans="1:9">
      <c r="A96" s="300" t="s">
        <v>388</v>
      </c>
      <c r="B96" s="300"/>
      <c r="C96" s="80"/>
      <c r="D96" s="80"/>
      <c r="E96" s="80"/>
      <c r="F96" s="80"/>
      <c r="G96" s="365" t="s">
        <v>387</v>
      </c>
      <c r="H96" s="365"/>
      <c r="I96" s="365"/>
    </row>
    <row r="97" spans="1:9">
      <c r="A97" s="12"/>
    </row>
    <row r="98" spans="1:9">
      <c r="A98" s="12"/>
    </row>
    <row r="99" spans="1:9">
      <c r="A99" s="12"/>
    </row>
    <row r="100" spans="1:9" ht="21.75">
      <c r="A100" s="275" t="s">
        <v>29</v>
      </c>
      <c r="B100" s="275"/>
      <c r="C100" s="275"/>
      <c r="D100" s="93"/>
      <c r="E100" s="93"/>
      <c r="F100" s="93"/>
      <c r="G100" s="93"/>
      <c r="H100" s="93"/>
    </row>
    <row r="101" spans="1:9" ht="21.75">
      <c r="A101" s="213" t="s">
        <v>30</v>
      </c>
      <c r="B101" s="213"/>
      <c r="C101" s="213"/>
      <c r="D101" s="93"/>
      <c r="E101" s="93"/>
      <c r="F101" s="93"/>
      <c r="G101" s="93"/>
      <c r="H101" s="93"/>
      <c r="I101" s="93"/>
    </row>
    <row r="102" spans="1:9" ht="28.5" customHeight="1">
      <c r="A102" s="469" t="s">
        <v>31</v>
      </c>
      <c r="B102" s="469"/>
      <c r="C102" s="470"/>
      <c r="D102" s="94"/>
      <c r="E102" s="94"/>
      <c r="F102" s="94"/>
      <c r="G102" s="94"/>
      <c r="H102" s="94"/>
      <c r="I102" s="94"/>
    </row>
    <row r="103" spans="1:9" ht="37.5" customHeight="1">
      <c r="A103" s="343" t="s">
        <v>351</v>
      </c>
      <c r="B103" s="232" t="s">
        <v>367</v>
      </c>
      <c r="C103" s="218" t="s">
        <v>368</v>
      </c>
    </row>
    <row r="104" spans="1:9" ht="15" customHeight="1">
      <c r="A104" s="343"/>
      <c r="B104" s="232"/>
      <c r="C104" s="220"/>
    </row>
    <row r="105" spans="1:9" ht="15" customHeight="1">
      <c r="A105" s="311">
        <v>2025</v>
      </c>
      <c r="B105" s="232" t="s">
        <v>349</v>
      </c>
      <c r="C105" s="236">
        <v>130</v>
      </c>
    </row>
    <row r="106" spans="1:9" ht="15" customHeight="1">
      <c r="A106" s="311"/>
      <c r="B106" s="232"/>
      <c r="C106" s="236"/>
    </row>
    <row r="107" spans="1:9" ht="15" customHeight="1">
      <c r="A107" s="311"/>
      <c r="B107" s="232" t="s">
        <v>346</v>
      </c>
      <c r="C107" s="236">
        <v>153</v>
      </c>
    </row>
    <row r="108" spans="1:9" ht="15" customHeight="1">
      <c r="A108" s="311"/>
      <c r="B108" s="232"/>
      <c r="C108" s="236"/>
    </row>
    <row r="109" spans="1:9" ht="15" customHeight="1">
      <c r="A109" s="311"/>
      <c r="B109" s="232" t="s">
        <v>347</v>
      </c>
      <c r="C109" s="236">
        <v>104</v>
      </c>
    </row>
    <row r="110" spans="1:9" ht="15" customHeight="1">
      <c r="A110" s="311"/>
      <c r="B110" s="232"/>
      <c r="C110" s="236"/>
    </row>
    <row r="111" spans="1:9" ht="15" customHeight="1">
      <c r="A111" s="311"/>
      <c r="B111" s="232" t="s">
        <v>339</v>
      </c>
      <c r="C111" s="318">
        <f>SUM(C105:C110)</f>
        <v>387</v>
      </c>
    </row>
    <row r="112" spans="1:9" ht="15" customHeight="1">
      <c r="A112" s="311"/>
      <c r="B112" s="232"/>
      <c r="C112" s="318"/>
    </row>
    <row r="113" spans="1:6">
      <c r="A113" s="311">
        <v>2024</v>
      </c>
      <c r="B113" s="232" t="s">
        <v>349</v>
      </c>
      <c r="C113" s="236">
        <v>98</v>
      </c>
    </row>
    <row r="114" spans="1:6">
      <c r="A114" s="311"/>
      <c r="B114" s="232"/>
      <c r="C114" s="236"/>
    </row>
    <row r="115" spans="1:6">
      <c r="A115" s="311"/>
      <c r="B115" s="232" t="s">
        <v>346</v>
      </c>
      <c r="C115" s="236">
        <v>123</v>
      </c>
    </row>
    <row r="116" spans="1:6">
      <c r="A116" s="311"/>
      <c r="B116" s="232"/>
      <c r="C116" s="236"/>
    </row>
    <row r="117" spans="1:6">
      <c r="A117" s="311"/>
      <c r="B117" s="232" t="s">
        <v>347</v>
      </c>
      <c r="C117" s="236">
        <v>106</v>
      </c>
    </row>
    <row r="118" spans="1:6">
      <c r="A118" s="311"/>
      <c r="B118" s="232"/>
      <c r="C118" s="236"/>
    </row>
    <row r="119" spans="1:6">
      <c r="A119" s="311"/>
      <c r="B119" s="232" t="s">
        <v>339</v>
      </c>
      <c r="C119" s="318">
        <f>SUM(C113:C118)</f>
        <v>327</v>
      </c>
    </row>
    <row r="120" spans="1:6">
      <c r="A120" s="311"/>
      <c r="B120" s="232"/>
      <c r="C120" s="318"/>
    </row>
    <row r="121" spans="1:6">
      <c r="A121" s="32" t="s">
        <v>656</v>
      </c>
      <c r="B121" s="80"/>
      <c r="C121" s="188" t="s">
        <v>386</v>
      </c>
      <c r="E121" s="21"/>
    </row>
    <row r="122" spans="1:6" ht="15.75">
      <c r="A122" s="103"/>
    </row>
    <row r="123" spans="1:6">
      <c r="A123" s="104"/>
    </row>
    <row r="124" spans="1:6">
      <c r="A124" s="104"/>
    </row>
    <row r="125" spans="1:6" ht="21.75">
      <c r="A125" s="275" t="s">
        <v>296</v>
      </c>
      <c r="B125" s="275"/>
      <c r="C125" s="275"/>
      <c r="D125" s="93"/>
      <c r="E125" s="93"/>
    </row>
    <row r="126" spans="1:6" ht="39" customHeight="1">
      <c r="A126" s="482" t="s">
        <v>32</v>
      </c>
      <c r="B126" s="482"/>
      <c r="C126" s="482"/>
      <c r="D126" s="93"/>
      <c r="E126" s="93"/>
      <c r="F126" s="93"/>
    </row>
    <row r="127" spans="1:6">
      <c r="A127" s="469" t="s">
        <v>33</v>
      </c>
      <c r="B127" s="469"/>
      <c r="C127" s="469"/>
      <c r="D127" s="94"/>
      <c r="E127" s="94"/>
      <c r="F127" s="94"/>
    </row>
    <row r="128" spans="1:6">
      <c r="A128" s="470"/>
      <c r="B128" s="470"/>
      <c r="C128" s="470"/>
    </row>
    <row r="129" spans="1:9" ht="18.75" customHeight="1">
      <c r="A129" s="322" t="s">
        <v>370</v>
      </c>
      <c r="B129" s="321" t="s">
        <v>369</v>
      </c>
      <c r="C129" s="218"/>
    </row>
    <row r="130" spans="1:9" ht="15" customHeight="1">
      <c r="A130" s="323"/>
      <c r="B130" s="224"/>
      <c r="C130" s="219"/>
    </row>
    <row r="131" spans="1:9" ht="56.25" customHeight="1">
      <c r="A131" s="323"/>
      <c r="B131" s="310" t="s">
        <v>371</v>
      </c>
      <c r="C131" s="400" t="s">
        <v>372</v>
      </c>
    </row>
    <row r="132" spans="1:9">
      <c r="A132" s="323"/>
      <c r="B132" s="324"/>
      <c r="C132" s="390"/>
    </row>
    <row r="133" spans="1:9" ht="37.5" customHeight="1">
      <c r="A133" s="232" t="s">
        <v>373</v>
      </c>
      <c r="B133" s="319">
        <v>1991</v>
      </c>
      <c r="C133" s="315">
        <v>1722</v>
      </c>
    </row>
    <row r="134" spans="1:9" ht="15" customHeight="1">
      <c r="A134" s="232"/>
      <c r="B134" s="320"/>
      <c r="C134" s="316"/>
    </row>
    <row r="135" spans="1:9" ht="37.5" customHeight="1">
      <c r="A135" s="204" t="s">
        <v>374</v>
      </c>
      <c r="B135" s="316">
        <v>9276</v>
      </c>
      <c r="C135" s="316">
        <v>8235</v>
      </c>
    </row>
    <row r="136" spans="1:9" ht="15" customHeight="1">
      <c r="A136" s="204"/>
      <c r="B136" s="316"/>
      <c r="C136" s="316"/>
    </row>
    <row r="137" spans="1:9" ht="37.5" customHeight="1">
      <c r="A137" s="484" t="s">
        <v>375</v>
      </c>
      <c r="B137" s="316">
        <v>250</v>
      </c>
      <c r="C137" s="317">
        <v>176</v>
      </c>
    </row>
    <row r="138" spans="1:9" ht="15" customHeight="1">
      <c r="A138" s="205"/>
      <c r="B138" s="316"/>
      <c r="C138" s="317"/>
    </row>
    <row r="139" spans="1:9">
      <c r="A139" s="101" t="s">
        <v>34</v>
      </c>
      <c r="C139" s="187" t="s">
        <v>37</v>
      </c>
      <c r="D139" s="25" t="s">
        <v>36</v>
      </c>
    </row>
    <row r="140" spans="1:9">
      <c r="A140" s="101"/>
      <c r="B140" s="24"/>
      <c r="C140" s="25"/>
      <c r="D140" s="25"/>
      <c r="F140" s="26"/>
    </row>
    <row r="141" spans="1:9">
      <c r="A141" s="101"/>
      <c r="B141" s="24"/>
      <c r="C141" s="25"/>
      <c r="D141" s="25"/>
      <c r="F141" s="26"/>
    </row>
    <row r="142" spans="1:9" ht="21.75">
      <c r="A142" s="102"/>
    </row>
    <row r="143" spans="1:9" ht="21.75">
      <c r="A143" s="325" t="s">
        <v>297</v>
      </c>
      <c r="B143" s="325"/>
      <c r="C143" s="325"/>
      <c r="D143" s="325"/>
      <c r="E143" s="325"/>
      <c r="F143" s="325"/>
      <c r="G143" s="325"/>
      <c r="H143" s="325"/>
      <c r="I143" s="325"/>
    </row>
    <row r="144" spans="1:9" ht="21.75">
      <c r="A144" s="325" t="s">
        <v>38</v>
      </c>
      <c r="B144" s="325"/>
      <c r="C144" s="325"/>
      <c r="D144" s="325"/>
      <c r="E144" s="325"/>
      <c r="F144" s="325"/>
      <c r="G144" s="325"/>
      <c r="H144" s="325"/>
      <c r="I144" s="325"/>
    </row>
    <row r="145" spans="1:9">
      <c r="A145" s="326" t="s">
        <v>39</v>
      </c>
      <c r="B145" s="327"/>
      <c r="C145" s="327"/>
      <c r="D145" s="327"/>
      <c r="E145" s="327"/>
      <c r="F145" s="327"/>
      <c r="G145" s="327"/>
      <c r="H145" s="327"/>
      <c r="I145" s="328"/>
    </row>
    <row r="146" spans="1:9" ht="18.75" customHeight="1">
      <c r="A146" s="232" t="s">
        <v>373</v>
      </c>
      <c r="B146" s="490"/>
      <c r="C146" s="490"/>
      <c r="D146" s="490"/>
      <c r="E146" s="490"/>
      <c r="F146" s="490"/>
      <c r="G146" s="490"/>
      <c r="H146" s="232" t="s">
        <v>339</v>
      </c>
      <c r="I146" s="232"/>
    </row>
    <row r="147" spans="1:9" ht="15" customHeight="1">
      <c r="A147" s="490"/>
      <c r="B147" s="490"/>
      <c r="C147" s="490"/>
      <c r="D147" s="490"/>
      <c r="E147" s="490"/>
      <c r="F147" s="490"/>
      <c r="G147" s="490"/>
      <c r="H147" s="232"/>
      <c r="I147" s="232"/>
    </row>
    <row r="148" spans="1:9" ht="37.5" customHeight="1">
      <c r="A148" s="232" t="s">
        <v>376</v>
      </c>
      <c r="B148" s="232" t="s">
        <v>349</v>
      </c>
      <c r="C148" s="232"/>
      <c r="D148" s="232" t="s">
        <v>346</v>
      </c>
      <c r="E148" s="232"/>
      <c r="F148" s="232" t="s">
        <v>347</v>
      </c>
      <c r="G148" s="232"/>
      <c r="H148" s="232"/>
      <c r="I148" s="232"/>
    </row>
    <row r="149" spans="1:9" ht="15" customHeight="1">
      <c r="A149" s="232"/>
      <c r="B149" s="232"/>
      <c r="C149" s="232"/>
      <c r="D149" s="232"/>
      <c r="E149" s="232"/>
      <c r="F149" s="232"/>
      <c r="G149" s="232"/>
      <c r="H149" s="232"/>
      <c r="I149" s="232"/>
    </row>
    <row r="150" spans="1:9" ht="18.75">
      <c r="A150" s="232"/>
      <c r="B150" s="127">
        <v>2025</v>
      </c>
      <c r="C150" s="148">
        <v>2024</v>
      </c>
      <c r="D150" s="127">
        <v>2025</v>
      </c>
      <c r="E150" s="148">
        <v>2024</v>
      </c>
      <c r="F150" s="127">
        <v>2025</v>
      </c>
      <c r="G150" s="148">
        <v>2024</v>
      </c>
      <c r="H150" s="127">
        <v>2025</v>
      </c>
      <c r="I150" s="127">
        <v>2024</v>
      </c>
    </row>
    <row r="151" spans="1:9" ht="37.5" customHeight="1">
      <c r="A151" s="204" t="s">
        <v>379</v>
      </c>
      <c r="B151" s="314">
        <v>411</v>
      </c>
      <c r="C151" s="313">
        <v>303</v>
      </c>
      <c r="D151" s="314">
        <v>346</v>
      </c>
      <c r="E151" s="313">
        <v>271</v>
      </c>
      <c r="F151" s="314">
        <v>419</v>
      </c>
      <c r="G151" s="313">
        <v>315</v>
      </c>
      <c r="H151" s="312">
        <f>SUM(B151,D151,F151)</f>
        <v>1176</v>
      </c>
      <c r="I151" s="339">
        <f>SUM(C151,E151,G151)</f>
        <v>889</v>
      </c>
    </row>
    <row r="152" spans="1:9" ht="15.75" customHeight="1">
      <c r="A152" s="204"/>
      <c r="B152" s="246"/>
      <c r="C152" s="212"/>
      <c r="D152" s="246"/>
      <c r="E152" s="212"/>
      <c r="F152" s="246"/>
      <c r="G152" s="212"/>
      <c r="H152" s="198"/>
      <c r="I152" s="278"/>
    </row>
    <row r="153" spans="1:9" ht="37.5" customHeight="1">
      <c r="A153" s="232" t="s">
        <v>380</v>
      </c>
      <c r="B153" s="385">
        <v>269</v>
      </c>
      <c r="C153" s="212">
        <v>253</v>
      </c>
      <c r="D153" s="246">
        <v>245</v>
      </c>
      <c r="E153" s="212">
        <v>245</v>
      </c>
      <c r="F153" s="246">
        <v>243</v>
      </c>
      <c r="G153" s="212">
        <v>266</v>
      </c>
      <c r="H153" s="198">
        <f>SUM(B153,D153,F153)</f>
        <v>757</v>
      </c>
      <c r="I153" s="278">
        <f>SUM(C153,E153,G153)</f>
        <v>764</v>
      </c>
    </row>
    <row r="154" spans="1:9" ht="15.75" customHeight="1">
      <c r="A154" s="232"/>
      <c r="B154" s="385"/>
      <c r="C154" s="212"/>
      <c r="D154" s="246"/>
      <c r="E154" s="212"/>
      <c r="F154" s="246"/>
      <c r="G154" s="212"/>
      <c r="H154" s="198"/>
      <c r="I154" s="278"/>
    </row>
    <row r="155" spans="1:9" ht="37.5" customHeight="1">
      <c r="A155" s="204" t="s">
        <v>381</v>
      </c>
      <c r="B155" s="246">
        <v>12</v>
      </c>
      <c r="C155" s="212">
        <v>29</v>
      </c>
      <c r="D155" s="246">
        <v>14</v>
      </c>
      <c r="E155" s="212">
        <v>13</v>
      </c>
      <c r="F155" s="246">
        <v>25</v>
      </c>
      <c r="G155" s="212">
        <v>15</v>
      </c>
      <c r="H155" s="198">
        <f>SUM(B155,D155,F155)</f>
        <v>51</v>
      </c>
      <c r="I155" s="278">
        <f>SUM(C155,E155,G155)</f>
        <v>57</v>
      </c>
    </row>
    <row r="156" spans="1:9" ht="15.75" customHeight="1">
      <c r="A156" s="204"/>
      <c r="B156" s="246"/>
      <c r="C156" s="212"/>
      <c r="D156" s="246"/>
      <c r="E156" s="212"/>
      <c r="F156" s="246"/>
      <c r="G156" s="212"/>
      <c r="H156" s="198"/>
      <c r="I156" s="278"/>
    </row>
    <row r="157" spans="1:9" ht="37.5" customHeight="1">
      <c r="A157" s="484" t="s">
        <v>635</v>
      </c>
      <c r="B157" s="246">
        <v>4</v>
      </c>
      <c r="C157" s="212">
        <v>5</v>
      </c>
      <c r="D157" s="246">
        <v>1</v>
      </c>
      <c r="E157" s="212">
        <v>4</v>
      </c>
      <c r="F157" s="246">
        <v>2</v>
      </c>
      <c r="G157" s="212">
        <v>3</v>
      </c>
      <c r="H157" s="198">
        <f>SUM(B157,D157,F157)</f>
        <v>7</v>
      </c>
      <c r="I157" s="278">
        <f>SUM(C157,E157,G157)</f>
        <v>12</v>
      </c>
    </row>
    <row r="158" spans="1:9" ht="15.75" customHeight="1">
      <c r="A158" s="485"/>
      <c r="B158" s="246"/>
      <c r="C158" s="212"/>
      <c r="D158" s="246"/>
      <c r="E158" s="212"/>
      <c r="F158" s="246"/>
      <c r="G158" s="212"/>
      <c r="H158" s="198"/>
      <c r="I158" s="278"/>
    </row>
    <row r="159" spans="1:9" ht="37.5" customHeight="1">
      <c r="A159" s="488" t="s">
        <v>378</v>
      </c>
      <c r="B159" s="246">
        <f>SUM(B151:B158)</f>
        <v>696</v>
      </c>
      <c r="C159" s="212">
        <f t="shared" ref="C159:I159" si="53">SUM(C151:C158)</f>
        <v>590</v>
      </c>
      <c r="D159" s="338">
        <f t="shared" si="53"/>
        <v>606</v>
      </c>
      <c r="E159" s="212">
        <f t="shared" si="53"/>
        <v>533</v>
      </c>
      <c r="F159" s="338">
        <f t="shared" si="53"/>
        <v>689</v>
      </c>
      <c r="G159" s="212">
        <f t="shared" si="53"/>
        <v>599</v>
      </c>
      <c r="H159" s="198">
        <f t="shared" si="53"/>
        <v>1991</v>
      </c>
      <c r="I159" s="337">
        <f t="shared" si="53"/>
        <v>1722</v>
      </c>
    </row>
    <row r="160" spans="1:9" ht="15.75" customHeight="1">
      <c r="A160" s="235"/>
      <c r="B160" s="246"/>
      <c r="C160" s="212"/>
      <c r="D160" s="314"/>
      <c r="E160" s="212"/>
      <c r="F160" s="314"/>
      <c r="G160" s="212"/>
      <c r="H160" s="198"/>
      <c r="I160" s="337"/>
    </row>
    <row r="161" spans="1:9">
      <c r="A161" s="15" t="s">
        <v>34</v>
      </c>
      <c r="B161" s="249"/>
      <c r="C161" s="249"/>
      <c r="D161" s="249"/>
      <c r="E161" s="25" t="s">
        <v>36</v>
      </c>
      <c r="G161" s="489" t="s">
        <v>37</v>
      </c>
      <c r="H161" s="489"/>
      <c r="I161" s="489"/>
    </row>
    <row r="162" spans="1:9" ht="15.75" customHeight="1">
      <c r="A162" s="286" t="s">
        <v>636</v>
      </c>
      <c r="B162" s="286"/>
      <c r="C162" s="286"/>
      <c r="D162" s="286"/>
      <c r="E162" s="286"/>
      <c r="F162" s="286"/>
      <c r="G162" s="286"/>
      <c r="H162" s="286"/>
      <c r="I162" s="286"/>
    </row>
    <row r="163" spans="1:9" ht="30.75" customHeight="1">
      <c r="A163" s="287" t="s">
        <v>637</v>
      </c>
      <c r="B163" s="287"/>
      <c r="C163" s="287"/>
      <c r="D163" s="287"/>
      <c r="E163" s="287"/>
      <c r="F163" s="287"/>
      <c r="G163" s="287"/>
      <c r="H163" s="287"/>
      <c r="I163" s="287"/>
    </row>
    <row r="164" spans="1:9">
      <c r="A164" s="28"/>
    </row>
    <row r="165" spans="1:9">
      <c r="A165" s="28"/>
    </row>
    <row r="166" spans="1:9" ht="21.75">
      <c r="A166" s="213" t="s">
        <v>298</v>
      </c>
      <c r="B166" s="213"/>
      <c r="C166" s="213"/>
      <c r="D166" s="213"/>
      <c r="E166" s="213"/>
      <c r="F166" s="213"/>
      <c r="G166" s="213"/>
      <c r="H166" s="213"/>
      <c r="I166" s="213"/>
    </row>
    <row r="167" spans="1:9" ht="21.75">
      <c r="A167" s="213" t="s">
        <v>41</v>
      </c>
      <c r="B167" s="213"/>
      <c r="C167" s="213"/>
      <c r="D167" s="213"/>
      <c r="E167" s="213"/>
      <c r="F167" s="213"/>
      <c r="G167" s="213"/>
      <c r="H167" s="213"/>
      <c r="I167" s="213"/>
    </row>
    <row r="168" spans="1:9">
      <c r="A168" s="217" t="s">
        <v>42</v>
      </c>
      <c r="B168" s="217"/>
      <c r="C168" s="217"/>
      <c r="D168" s="217"/>
      <c r="E168" s="217"/>
      <c r="F168" s="217"/>
      <c r="G168" s="217"/>
      <c r="H168" s="217"/>
      <c r="I168" s="217"/>
    </row>
    <row r="169" spans="1:9" ht="15" customHeight="1">
      <c r="A169" s="232" t="s">
        <v>385</v>
      </c>
      <c r="B169" s="232"/>
      <c r="C169" s="232"/>
      <c r="D169" s="232"/>
      <c r="E169" s="232"/>
      <c r="F169" s="232"/>
      <c r="G169" s="232"/>
      <c r="H169" s="232" t="s">
        <v>339</v>
      </c>
      <c r="I169" s="232"/>
    </row>
    <row r="170" spans="1:9" ht="15" customHeight="1">
      <c r="A170" s="232"/>
      <c r="B170" s="232"/>
      <c r="C170" s="232"/>
      <c r="D170" s="232"/>
      <c r="E170" s="232"/>
      <c r="F170" s="232"/>
      <c r="G170" s="232"/>
      <c r="H170" s="232"/>
      <c r="I170" s="232"/>
    </row>
    <row r="171" spans="1:9">
      <c r="A171" s="232" t="s">
        <v>376</v>
      </c>
      <c r="B171" s="232" t="s">
        <v>349</v>
      </c>
      <c r="C171" s="232"/>
      <c r="D171" s="232" t="s">
        <v>346</v>
      </c>
      <c r="E171" s="232"/>
      <c r="F171" s="232" t="s">
        <v>347</v>
      </c>
      <c r="G171" s="232"/>
      <c r="H171" s="232"/>
      <c r="I171" s="232"/>
    </row>
    <row r="172" spans="1:9">
      <c r="A172" s="232"/>
      <c r="B172" s="232"/>
      <c r="C172" s="232"/>
      <c r="D172" s="232"/>
      <c r="E172" s="232"/>
      <c r="F172" s="232"/>
      <c r="G172" s="232"/>
      <c r="H172" s="232"/>
      <c r="I172" s="232"/>
    </row>
    <row r="173" spans="1:9" ht="18.75">
      <c r="A173" s="232"/>
      <c r="B173" s="127">
        <v>2025</v>
      </c>
      <c r="C173" s="148">
        <v>2024</v>
      </c>
      <c r="D173" s="127">
        <v>2025</v>
      </c>
      <c r="E173" s="148">
        <v>2024</v>
      </c>
      <c r="F173" s="127">
        <v>2025</v>
      </c>
      <c r="G173" s="148">
        <v>2024</v>
      </c>
      <c r="H173" s="127">
        <v>2025</v>
      </c>
      <c r="I173" s="127">
        <v>2024</v>
      </c>
    </row>
    <row r="174" spans="1:9">
      <c r="A174" s="232" t="s">
        <v>379</v>
      </c>
      <c r="B174" s="335">
        <v>1632</v>
      </c>
      <c r="C174" s="334">
        <v>1433</v>
      </c>
      <c r="D174" s="312">
        <v>1526</v>
      </c>
      <c r="E174" s="334">
        <v>1268</v>
      </c>
      <c r="F174" s="312">
        <v>1526</v>
      </c>
      <c r="G174" s="332">
        <v>1456</v>
      </c>
      <c r="H174" s="463">
        <f>SUM(B174,D174,F174)</f>
        <v>4684</v>
      </c>
      <c r="I174" s="330">
        <f>SUM(C174,E174,G174)</f>
        <v>4157</v>
      </c>
    </row>
    <row r="175" spans="1:9" ht="15" customHeight="1">
      <c r="A175" s="232"/>
      <c r="B175" s="336"/>
      <c r="C175" s="197"/>
      <c r="D175" s="198"/>
      <c r="E175" s="197"/>
      <c r="F175" s="198"/>
      <c r="G175" s="333"/>
      <c r="H175" s="312"/>
      <c r="I175" s="331"/>
    </row>
    <row r="176" spans="1:9">
      <c r="A176" s="484" t="s">
        <v>380</v>
      </c>
      <c r="B176" s="198">
        <v>1446</v>
      </c>
      <c r="C176" s="197">
        <v>1351</v>
      </c>
      <c r="D176" s="198">
        <v>1384</v>
      </c>
      <c r="E176" s="197">
        <v>1204</v>
      </c>
      <c r="F176" s="198">
        <v>1411</v>
      </c>
      <c r="G176" s="333">
        <v>1238</v>
      </c>
      <c r="H176" s="459">
        <f t="shared" ref="H176" si="54">SUM(B176,D176,F176)</f>
        <v>4241</v>
      </c>
      <c r="I176" s="331">
        <f t="shared" ref="I176" si="55">SUM(C176,E176,G176)</f>
        <v>3793</v>
      </c>
    </row>
    <row r="177" spans="1:9" ht="15" customHeight="1">
      <c r="A177" s="485"/>
      <c r="B177" s="198"/>
      <c r="C177" s="197"/>
      <c r="D177" s="198"/>
      <c r="E177" s="197"/>
      <c r="F177" s="198"/>
      <c r="G177" s="333"/>
      <c r="H177" s="312"/>
      <c r="I177" s="331"/>
    </row>
    <row r="178" spans="1:9">
      <c r="A178" s="484" t="s">
        <v>381</v>
      </c>
      <c r="B178" s="246">
        <v>139</v>
      </c>
      <c r="C178" s="212">
        <v>103</v>
      </c>
      <c r="D178" s="246">
        <v>106</v>
      </c>
      <c r="E178" s="212">
        <v>91</v>
      </c>
      <c r="F178" s="246">
        <v>99</v>
      </c>
      <c r="G178" s="329">
        <v>84</v>
      </c>
      <c r="H178" s="459">
        <f t="shared" ref="H178" si="56">SUM(B178,D178,F178)</f>
        <v>344</v>
      </c>
      <c r="I178" s="331">
        <f t="shared" ref="I178" si="57">SUM(C178,E178,G178)</f>
        <v>278</v>
      </c>
    </row>
    <row r="179" spans="1:9" ht="15" customHeight="1">
      <c r="A179" s="485"/>
      <c r="B179" s="246"/>
      <c r="C179" s="212"/>
      <c r="D179" s="246"/>
      <c r="E179" s="212"/>
      <c r="F179" s="246"/>
      <c r="G179" s="329"/>
      <c r="H179" s="312"/>
      <c r="I179" s="331"/>
    </row>
    <row r="180" spans="1:9">
      <c r="A180" s="204" t="s">
        <v>382</v>
      </c>
      <c r="B180" s="246">
        <v>4</v>
      </c>
      <c r="C180" s="212">
        <v>3</v>
      </c>
      <c r="D180" s="246">
        <v>1</v>
      </c>
      <c r="E180" s="212">
        <v>2</v>
      </c>
      <c r="F180" s="246">
        <v>2</v>
      </c>
      <c r="G180" s="329">
        <v>2</v>
      </c>
      <c r="H180" s="459">
        <f t="shared" ref="H180" si="58">SUM(B180,D180,F180)</f>
        <v>7</v>
      </c>
      <c r="I180" s="331">
        <f t="shared" ref="I180" si="59">SUM(C180,E180,G180)</f>
        <v>7</v>
      </c>
    </row>
    <row r="181" spans="1:9" ht="15" customHeight="1">
      <c r="A181" s="204"/>
      <c r="B181" s="246"/>
      <c r="C181" s="212"/>
      <c r="D181" s="246"/>
      <c r="E181" s="212"/>
      <c r="F181" s="246"/>
      <c r="G181" s="329"/>
      <c r="H181" s="312"/>
      <c r="I181" s="331"/>
    </row>
    <row r="182" spans="1:9">
      <c r="A182" s="488" t="s">
        <v>378</v>
      </c>
      <c r="B182" s="198">
        <f>SUM(B174:B181)</f>
        <v>3221</v>
      </c>
      <c r="C182" s="331">
        <f>SUM(C174:C181)</f>
        <v>2890</v>
      </c>
      <c r="D182" s="198">
        <f>SUM(D174:D181)</f>
        <v>3017</v>
      </c>
      <c r="E182" s="331">
        <f>SUM(E174:E181)</f>
        <v>2565</v>
      </c>
      <c r="F182" s="198">
        <f t="shared" ref="F182:I182" si="60">SUM(F174:F181)</f>
        <v>3038</v>
      </c>
      <c r="G182" s="331">
        <f t="shared" si="60"/>
        <v>2780</v>
      </c>
      <c r="H182" s="198">
        <f t="shared" si="60"/>
        <v>9276</v>
      </c>
      <c r="I182" s="331">
        <f t="shared" si="60"/>
        <v>8235</v>
      </c>
    </row>
    <row r="183" spans="1:9" ht="15" customHeight="1">
      <c r="A183" s="235"/>
      <c r="B183" s="198"/>
      <c r="C183" s="331"/>
      <c r="D183" s="198"/>
      <c r="E183" s="331"/>
      <c r="F183" s="198"/>
      <c r="G183" s="331"/>
      <c r="H183" s="198"/>
      <c r="I183" s="331"/>
    </row>
    <row r="184" spans="1:9">
      <c r="A184" s="15" t="s">
        <v>34</v>
      </c>
      <c r="B184" s="249"/>
      <c r="C184" s="249"/>
      <c r="D184" s="249"/>
      <c r="G184" s="489" t="s">
        <v>37</v>
      </c>
      <c r="H184" s="489"/>
      <c r="I184" s="489"/>
    </row>
    <row r="185" spans="1:9">
      <c r="A185" s="15"/>
      <c r="B185" s="24"/>
      <c r="C185" s="25"/>
      <c r="D185" s="25"/>
      <c r="E185" s="26"/>
    </row>
    <row r="186" spans="1:9">
      <c r="A186" s="15"/>
      <c r="B186" s="24"/>
      <c r="C186" s="25"/>
      <c r="D186" s="25"/>
      <c r="E186" s="26"/>
    </row>
    <row r="187" spans="1:9" ht="21.75">
      <c r="A187" s="13"/>
    </row>
    <row r="188" spans="1:9" ht="21.75">
      <c r="A188" s="213" t="s">
        <v>299</v>
      </c>
      <c r="B188" s="213"/>
      <c r="C188" s="213"/>
      <c r="D188" s="213"/>
      <c r="E188" s="213"/>
      <c r="F188" s="213"/>
      <c r="G188" s="213"/>
      <c r="H188" s="213"/>
      <c r="I188" s="213"/>
    </row>
    <row r="189" spans="1:9" ht="21.75">
      <c r="A189" s="213" t="s">
        <v>43</v>
      </c>
      <c r="B189" s="213"/>
      <c r="C189" s="213"/>
      <c r="D189" s="213"/>
      <c r="E189" s="213"/>
      <c r="F189" s="213"/>
      <c r="G189" s="213"/>
      <c r="H189" s="213"/>
      <c r="I189" s="213"/>
    </row>
    <row r="190" spans="1:9">
      <c r="A190" s="217" t="s">
        <v>44</v>
      </c>
      <c r="B190" s="217"/>
      <c r="C190" s="217"/>
      <c r="D190" s="217"/>
      <c r="E190" s="217"/>
      <c r="F190" s="217"/>
      <c r="G190" s="217"/>
      <c r="H190" s="217"/>
      <c r="I190" s="217"/>
    </row>
    <row r="191" spans="1:9" ht="18.75" customHeight="1">
      <c r="A191" s="232" t="s">
        <v>375</v>
      </c>
      <c r="B191" s="232"/>
      <c r="C191" s="232"/>
      <c r="D191" s="232"/>
      <c r="E191" s="232"/>
      <c r="F191" s="232"/>
      <c r="G191" s="232"/>
      <c r="H191" s="232" t="s">
        <v>339</v>
      </c>
      <c r="I191" s="232"/>
    </row>
    <row r="192" spans="1:9" ht="15" customHeight="1">
      <c r="A192" s="232"/>
      <c r="B192" s="232"/>
      <c r="C192" s="232"/>
      <c r="D192" s="232"/>
      <c r="E192" s="232"/>
      <c r="F192" s="232"/>
      <c r="G192" s="232"/>
      <c r="H192" s="232"/>
      <c r="I192" s="232"/>
    </row>
    <row r="193" spans="1:9">
      <c r="A193" s="232" t="s">
        <v>376</v>
      </c>
      <c r="B193" s="232" t="s">
        <v>349</v>
      </c>
      <c r="C193" s="232"/>
      <c r="D193" s="232" t="s">
        <v>346</v>
      </c>
      <c r="E193" s="232"/>
      <c r="F193" s="232" t="s">
        <v>347</v>
      </c>
      <c r="G193" s="232"/>
      <c r="H193" s="232"/>
      <c r="I193" s="232"/>
    </row>
    <row r="194" spans="1:9">
      <c r="A194" s="232"/>
      <c r="B194" s="232"/>
      <c r="C194" s="232"/>
      <c r="D194" s="232"/>
      <c r="E194" s="232"/>
      <c r="F194" s="232"/>
      <c r="G194" s="232"/>
      <c r="H194" s="232"/>
      <c r="I194" s="232"/>
    </row>
    <row r="195" spans="1:9" ht="18.75">
      <c r="A195" s="232"/>
      <c r="B195" s="127">
        <v>2025</v>
      </c>
      <c r="C195" s="148">
        <v>2024</v>
      </c>
      <c r="D195" s="127">
        <v>2025</v>
      </c>
      <c r="E195" s="148">
        <v>2024</v>
      </c>
      <c r="F195" s="127">
        <v>2025</v>
      </c>
      <c r="G195" s="148">
        <v>2024</v>
      </c>
      <c r="H195" s="127">
        <v>2025</v>
      </c>
      <c r="I195" s="127">
        <v>2024</v>
      </c>
    </row>
    <row r="196" spans="1:9">
      <c r="A196" s="204" t="s">
        <v>379</v>
      </c>
      <c r="B196" s="314">
        <v>33</v>
      </c>
      <c r="C196" s="313">
        <v>33</v>
      </c>
      <c r="D196" s="314">
        <v>32</v>
      </c>
      <c r="E196" s="313">
        <v>20</v>
      </c>
      <c r="F196" s="314">
        <v>41</v>
      </c>
      <c r="G196" s="313">
        <v>25</v>
      </c>
      <c r="H196" s="314">
        <f>SUM(B196,D196,F196)</f>
        <v>106</v>
      </c>
      <c r="I196" s="339">
        <f>SUM(C196,E196,G196)</f>
        <v>78</v>
      </c>
    </row>
    <row r="197" spans="1:9">
      <c r="A197" s="204"/>
      <c r="B197" s="246"/>
      <c r="C197" s="212"/>
      <c r="D197" s="246"/>
      <c r="E197" s="212"/>
      <c r="F197" s="246"/>
      <c r="G197" s="212"/>
      <c r="H197" s="246"/>
      <c r="I197" s="278"/>
    </row>
    <row r="198" spans="1:9">
      <c r="A198" s="484" t="s">
        <v>380</v>
      </c>
      <c r="B198" s="246">
        <v>50</v>
      </c>
      <c r="C198" s="212">
        <v>33</v>
      </c>
      <c r="D198" s="246">
        <v>39</v>
      </c>
      <c r="E198" s="212">
        <v>27</v>
      </c>
      <c r="F198" s="246">
        <v>45</v>
      </c>
      <c r="G198" s="212">
        <v>28</v>
      </c>
      <c r="H198" s="246">
        <f t="shared" ref="H198" si="61">SUM(B198,D198,F198)</f>
        <v>134</v>
      </c>
      <c r="I198" s="278">
        <f t="shared" ref="I198" si="62">SUM(C198,E198,G198)</f>
        <v>88</v>
      </c>
    </row>
    <row r="199" spans="1:9" ht="15" customHeight="1">
      <c r="A199" s="485"/>
      <c r="B199" s="246"/>
      <c r="C199" s="212"/>
      <c r="D199" s="246"/>
      <c r="E199" s="212"/>
      <c r="F199" s="246"/>
      <c r="G199" s="212"/>
      <c r="H199" s="246"/>
      <c r="I199" s="278"/>
    </row>
    <row r="200" spans="1:9">
      <c r="A200" s="484" t="s">
        <v>381</v>
      </c>
      <c r="B200" s="246">
        <v>5</v>
      </c>
      <c r="C200" s="212">
        <v>1</v>
      </c>
      <c r="D200" s="246">
        <v>1</v>
      </c>
      <c r="E200" s="212">
        <v>0</v>
      </c>
      <c r="F200" s="246">
        <v>3</v>
      </c>
      <c r="G200" s="212">
        <v>3</v>
      </c>
      <c r="H200" s="246">
        <f t="shared" ref="H200" si="63">SUM(B200,D200,F200)</f>
        <v>9</v>
      </c>
      <c r="I200" s="278">
        <f t="shared" ref="I200" si="64">SUM(C200,E200,G200)</f>
        <v>4</v>
      </c>
    </row>
    <row r="201" spans="1:9" ht="15" customHeight="1">
      <c r="A201" s="485"/>
      <c r="B201" s="246"/>
      <c r="C201" s="212"/>
      <c r="D201" s="246"/>
      <c r="E201" s="212"/>
      <c r="F201" s="246"/>
      <c r="G201" s="212"/>
      <c r="H201" s="246"/>
      <c r="I201" s="278"/>
    </row>
    <row r="202" spans="1:9">
      <c r="A202" s="204" t="s">
        <v>382</v>
      </c>
      <c r="B202" s="246">
        <v>0</v>
      </c>
      <c r="C202" s="212">
        <v>1</v>
      </c>
      <c r="D202" s="246">
        <v>0</v>
      </c>
      <c r="E202" s="212">
        <v>2</v>
      </c>
      <c r="F202" s="246">
        <v>1</v>
      </c>
      <c r="G202" s="212">
        <v>3</v>
      </c>
      <c r="H202" s="246">
        <f t="shared" ref="H202" si="65">SUM(B202,D202,F202)</f>
        <v>1</v>
      </c>
      <c r="I202" s="278">
        <f t="shared" ref="I202" si="66">SUM(C202,E202,G202)</f>
        <v>6</v>
      </c>
    </row>
    <row r="203" spans="1:9" ht="15" customHeight="1">
      <c r="A203" s="204"/>
      <c r="B203" s="246"/>
      <c r="C203" s="212"/>
      <c r="D203" s="246"/>
      <c r="E203" s="212"/>
      <c r="F203" s="246"/>
      <c r="G203" s="212"/>
      <c r="H203" s="246"/>
      <c r="I203" s="278"/>
    </row>
    <row r="204" spans="1:9">
      <c r="A204" s="488" t="s">
        <v>378</v>
      </c>
      <c r="B204" s="246">
        <f>SUM(B196:B203)</f>
        <v>88</v>
      </c>
      <c r="C204" s="212">
        <f t="shared" ref="C204:I204" si="67">SUM(C196:C203)</f>
        <v>68</v>
      </c>
      <c r="D204" s="338">
        <f t="shared" si="67"/>
        <v>72</v>
      </c>
      <c r="E204" s="212">
        <f t="shared" si="67"/>
        <v>49</v>
      </c>
      <c r="F204" s="338">
        <f>SUM(F196:F203)</f>
        <v>90</v>
      </c>
      <c r="G204" s="212">
        <f t="shared" si="67"/>
        <v>59</v>
      </c>
      <c r="H204" s="338">
        <f t="shared" si="67"/>
        <v>250</v>
      </c>
      <c r="I204" s="212">
        <f t="shared" si="67"/>
        <v>176</v>
      </c>
    </row>
    <row r="205" spans="1:9" ht="15" customHeight="1">
      <c r="A205" s="235"/>
      <c r="B205" s="246"/>
      <c r="C205" s="212"/>
      <c r="D205" s="314"/>
      <c r="E205" s="212"/>
      <c r="F205" s="314"/>
      <c r="G205" s="212"/>
      <c r="H205" s="314"/>
      <c r="I205" s="212"/>
    </row>
    <row r="206" spans="1:9">
      <c r="A206" s="15" t="s">
        <v>34</v>
      </c>
      <c r="B206" s="249"/>
      <c r="C206" s="249"/>
      <c r="D206" s="249"/>
      <c r="E206" s="29" t="s">
        <v>45</v>
      </c>
      <c r="G206" s="489" t="s">
        <v>37</v>
      </c>
      <c r="H206" s="489"/>
      <c r="I206" s="489"/>
    </row>
    <row r="207" spans="1:9">
      <c r="A207" s="15"/>
      <c r="B207" s="24"/>
      <c r="C207" s="25"/>
      <c r="D207" s="29"/>
      <c r="E207" s="29"/>
      <c r="F207" s="26"/>
    </row>
    <row r="208" spans="1:9">
      <c r="A208" s="15"/>
      <c r="B208" s="24"/>
      <c r="C208" s="25"/>
      <c r="D208" s="29"/>
      <c r="E208" s="29"/>
      <c r="F208" s="26"/>
    </row>
    <row r="209" spans="1:10" ht="21.75">
      <c r="A209" s="13"/>
    </row>
    <row r="210" spans="1:10" ht="21.75">
      <c r="A210" s="275" t="s">
        <v>46</v>
      </c>
      <c r="B210" s="275"/>
      <c r="C210" s="275"/>
      <c r="D210" s="275"/>
      <c r="E210" s="275"/>
      <c r="F210" s="275"/>
      <c r="G210" s="275"/>
      <c r="H210" s="275"/>
    </row>
    <row r="211" spans="1:10" ht="21.75">
      <c r="A211" s="213" t="s">
        <v>688</v>
      </c>
      <c r="B211" s="213"/>
      <c r="C211" s="213"/>
      <c r="D211" s="213"/>
      <c r="E211" s="213"/>
      <c r="F211" s="213"/>
      <c r="G211" s="213"/>
      <c r="H211" s="213"/>
    </row>
    <row r="212" spans="1:10" ht="31.5" customHeight="1">
      <c r="A212" s="491" t="s">
        <v>689</v>
      </c>
      <c r="B212" s="491"/>
      <c r="C212" s="492"/>
      <c r="D212" s="492"/>
      <c r="E212" s="492"/>
      <c r="F212" s="492"/>
      <c r="G212" s="492"/>
      <c r="H212" s="492"/>
      <c r="I212" s="105"/>
      <c r="J212" s="105"/>
    </row>
    <row r="213" spans="1:10" ht="18.75" customHeight="1">
      <c r="A213" s="322" t="s">
        <v>398</v>
      </c>
      <c r="B213" s="321" t="s">
        <v>397</v>
      </c>
      <c r="C213" s="232" t="s">
        <v>390</v>
      </c>
      <c r="D213" s="232"/>
      <c r="E213" s="232"/>
      <c r="F213" s="232"/>
      <c r="G213" s="232"/>
      <c r="H213" s="232"/>
    </row>
    <row r="214" spans="1:10" ht="15" customHeight="1">
      <c r="A214" s="323"/>
      <c r="B214" s="224"/>
      <c r="C214" s="232"/>
      <c r="D214" s="232"/>
      <c r="E214" s="232"/>
      <c r="F214" s="232"/>
      <c r="G214" s="232"/>
      <c r="H214" s="232"/>
    </row>
    <row r="215" spans="1:10" ht="30.75" customHeight="1">
      <c r="A215" s="323"/>
      <c r="B215" s="224"/>
      <c r="C215" s="232" t="s">
        <v>391</v>
      </c>
      <c r="D215" s="232" t="s">
        <v>392</v>
      </c>
      <c r="E215" s="232" t="s">
        <v>393</v>
      </c>
      <c r="F215" s="232" t="s">
        <v>394</v>
      </c>
      <c r="G215" s="232" t="s">
        <v>395</v>
      </c>
      <c r="H215" s="232" t="s">
        <v>396</v>
      </c>
    </row>
    <row r="216" spans="1:10" ht="21.75" customHeight="1">
      <c r="A216" s="323"/>
      <c r="B216" s="224"/>
      <c r="C216" s="232"/>
      <c r="D216" s="232"/>
      <c r="E216" s="232"/>
      <c r="F216" s="232"/>
      <c r="G216" s="232"/>
      <c r="H216" s="232"/>
    </row>
    <row r="217" spans="1:10">
      <c r="A217" s="353">
        <v>2025</v>
      </c>
      <c r="B217" s="232" t="s">
        <v>349</v>
      </c>
      <c r="C217" s="355">
        <v>1855</v>
      </c>
      <c r="D217" s="237">
        <v>162</v>
      </c>
      <c r="E217" s="258">
        <v>2042</v>
      </c>
      <c r="F217" s="237">
        <v>7</v>
      </c>
      <c r="G217" s="237">
        <v>2</v>
      </c>
      <c r="H217" s="258">
        <f>SUM(C217:G218)</f>
        <v>4068</v>
      </c>
    </row>
    <row r="218" spans="1:10" ht="15" customHeight="1">
      <c r="A218" s="354"/>
      <c r="B218" s="232"/>
      <c r="C218" s="279"/>
      <c r="D218" s="238"/>
      <c r="E218" s="216"/>
      <c r="F218" s="238"/>
      <c r="G218" s="238"/>
      <c r="H218" s="216"/>
    </row>
    <row r="219" spans="1:10">
      <c r="A219" s="354"/>
      <c r="B219" s="232" t="s">
        <v>346</v>
      </c>
      <c r="C219" s="279">
        <v>1716</v>
      </c>
      <c r="D219" s="238">
        <v>129</v>
      </c>
      <c r="E219" s="216">
        <v>1889</v>
      </c>
      <c r="F219" s="238">
        <v>2</v>
      </c>
      <c r="G219" s="238">
        <v>1</v>
      </c>
      <c r="H219" s="216">
        <f t="shared" ref="H219" si="68">SUM(C219:G220)</f>
        <v>3737</v>
      </c>
    </row>
    <row r="220" spans="1:10" ht="15" customHeight="1">
      <c r="A220" s="354"/>
      <c r="B220" s="232"/>
      <c r="C220" s="279"/>
      <c r="D220" s="238"/>
      <c r="E220" s="216"/>
      <c r="F220" s="238"/>
      <c r="G220" s="238"/>
      <c r="H220" s="216"/>
    </row>
    <row r="221" spans="1:10">
      <c r="A221" s="354"/>
      <c r="B221" s="232" t="s">
        <v>347</v>
      </c>
      <c r="C221" s="279">
        <v>1730</v>
      </c>
      <c r="D221" s="238">
        <v>130</v>
      </c>
      <c r="E221" s="216">
        <v>1925</v>
      </c>
      <c r="F221" s="238">
        <v>2</v>
      </c>
      <c r="G221" s="238">
        <v>4</v>
      </c>
      <c r="H221" s="216">
        <f t="shared" ref="H221" si="69">SUM(C221:G222)</f>
        <v>3791</v>
      </c>
    </row>
    <row r="222" spans="1:10" ht="15" customHeight="1">
      <c r="A222" s="354"/>
      <c r="B222" s="310"/>
      <c r="C222" s="279"/>
      <c r="D222" s="238"/>
      <c r="E222" s="216"/>
      <c r="F222" s="238"/>
      <c r="G222" s="238"/>
      <c r="H222" s="216"/>
    </row>
    <row r="223" spans="1:10">
      <c r="A223" s="354"/>
      <c r="B223" s="232" t="s">
        <v>339</v>
      </c>
      <c r="C223" s="336">
        <f>SUM(C217:C222)</f>
        <v>5301</v>
      </c>
      <c r="D223" s="198">
        <f t="shared" ref="D223:H223" si="70">SUM(D217:D222)</f>
        <v>421</v>
      </c>
      <c r="E223" s="198">
        <f t="shared" si="70"/>
        <v>5856</v>
      </c>
      <c r="F223" s="198">
        <f t="shared" si="70"/>
        <v>11</v>
      </c>
      <c r="G223" s="198">
        <f t="shared" si="70"/>
        <v>7</v>
      </c>
      <c r="H223" s="198">
        <f t="shared" si="70"/>
        <v>11596</v>
      </c>
    </row>
    <row r="224" spans="1:10" ht="15" customHeight="1">
      <c r="A224" s="354"/>
      <c r="B224" s="232"/>
      <c r="C224" s="336"/>
      <c r="D224" s="198"/>
      <c r="E224" s="198"/>
      <c r="F224" s="198"/>
      <c r="G224" s="198"/>
      <c r="H224" s="198"/>
    </row>
    <row r="225" spans="1:8">
      <c r="A225" s="432">
        <v>2024</v>
      </c>
      <c r="B225" s="356" t="s">
        <v>349</v>
      </c>
      <c r="C225" s="279">
        <v>1708</v>
      </c>
      <c r="D225" s="238">
        <v>143</v>
      </c>
      <c r="E225" s="216">
        <v>1733</v>
      </c>
      <c r="F225" s="238">
        <v>9</v>
      </c>
      <c r="G225" s="238">
        <v>4</v>
      </c>
      <c r="H225" s="216">
        <f>SUM(C225:G226)</f>
        <v>3597</v>
      </c>
    </row>
    <row r="226" spans="1:8" ht="15" customHeight="1">
      <c r="A226" s="398"/>
      <c r="B226" s="356"/>
      <c r="C226" s="279"/>
      <c r="D226" s="238"/>
      <c r="E226" s="216"/>
      <c r="F226" s="238"/>
      <c r="G226" s="238"/>
      <c r="H226" s="216"/>
    </row>
    <row r="227" spans="1:8">
      <c r="A227" s="398"/>
      <c r="B227" s="356" t="s">
        <v>346</v>
      </c>
      <c r="C227" s="279">
        <v>1600</v>
      </c>
      <c r="D227" s="238">
        <v>111</v>
      </c>
      <c r="E227" s="216">
        <v>1601</v>
      </c>
      <c r="F227" s="238">
        <v>9</v>
      </c>
      <c r="G227" s="238">
        <v>12</v>
      </c>
      <c r="H227" s="216">
        <f t="shared" ref="H227" si="71">SUM(C227:G228)</f>
        <v>3333</v>
      </c>
    </row>
    <row r="228" spans="1:8" ht="15" customHeight="1">
      <c r="A228" s="398"/>
      <c r="B228" s="356"/>
      <c r="C228" s="279"/>
      <c r="D228" s="238"/>
      <c r="E228" s="216"/>
      <c r="F228" s="238"/>
      <c r="G228" s="238"/>
      <c r="H228" s="216"/>
    </row>
    <row r="229" spans="1:8">
      <c r="A229" s="398"/>
      <c r="B229" s="356" t="s">
        <v>347</v>
      </c>
      <c r="C229" s="279">
        <v>1590</v>
      </c>
      <c r="D229" s="238">
        <v>106</v>
      </c>
      <c r="E229" s="216">
        <v>1739</v>
      </c>
      <c r="F229" s="238">
        <v>6</v>
      </c>
      <c r="G229" s="238">
        <v>17</v>
      </c>
      <c r="H229" s="216">
        <f t="shared" ref="H229" si="72">SUM(C229:G230)</f>
        <v>3458</v>
      </c>
    </row>
    <row r="230" spans="1:8" ht="15" customHeight="1">
      <c r="A230" s="398"/>
      <c r="B230" s="356"/>
      <c r="C230" s="279"/>
      <c r="D230" s="238"/>
      <c r="E230" s="216"/>
      <c r="F230" s="238"/>
      <c r="G230" s="238"/>
      <c r="H230" s="216"/>
    </row>
    <row r="231" spans="1:8">
      <c r="A231" s="398"/>
      <c r="B231" s="219" t="s">
        <v>339</v>
      </c>
      <c r="C231" s="198">
        <f>SUM(C225:C230)</f>
        <v>4898</v>
      </c>
      <c r="D231" s="198">
        <f t="shared" ref="D231:H231" si="73">SUM(D225:D230)</f>
        <v>360</v>
      </c>
      <c r="E231" s="198">
        <f t="shared" si="73"/>
        <v>5073</v>
      </c>
      <c r="F231" s="198">
        <f t="shared" si="73"/>
        <v>24</v>
      </c>
      <c r="G231" s="198">
        <f t="shared" si="73"/>
        <v>33</v>
      </c>
      <c r="H231" s="198">
        <f t="shared" si="73"/>
        <v>10388</v>
      </c>
    </row>
    <row r="232" spans="1:8" ht="15" customHeight="1">
      <c r="A232" s="483"/>
      <c r="B232" s="219"/>
      <c r="C232" s="198"/>
      <c r="D232" s="198"/>
      <c r="E232" s="198"/>
      <c r="F232" s="198"/>
      <c r="G232" s="198"/>
      <c r="H232" s="198"/>
    </row>
    <row r="233" spans="1:8" ht="15" customHeight="1">
      <c r="A233" s="149" t="s">
        <v>300</v>
      </c>
      <c r="B233" s="276"/>
      <c r="C233" s="276"/>
      <c r="D233" s="79"/>
      <c r="E233" s="79"/>
      <c r="F233" s="79"/>
      <c r="G233" s="481" t="s">
        <v>657</v>
      </c>
      <c r="H233" s="481"/>
    </row>
    <row r="234" spans="1:8" ht="15" customHeight="1">
      <c r="A234" s="13"/>
    </row>
    <row r="235" spans="1:8" ht="21.75">
      <c r="A235" s="13"/>
    </row>
    <row r="236" spans="1:8" ht="21.75">
      <c r="A236" s="13"/>
    </row>
    <row r="237" spans="1:8" ht="21.75">
      <c r="A237" s="275" t="s">
        <v>47</v>
      </c>
      <c r="B237" s="275"/>
      <c r="C237" s="275"/>
      <c r="D237" s="275"/>
      <c r="E237" s="275"/>
      <c r="F237" s="275"/>
      <c r="G237" s="93"/>
      <c r="H237" s="93"/>
    </row>
    <row r="238" spans="1:8" ht="21.75">
      <c r="A238" s="228" t="s">
        <v>48</v>
      </c>
      <c r="B238" s="228"/>
      <c r="C238" s="228"/>
      <c r="D238" s="228"/>
      <c r="E238" s="228"/>
      <c r="F238" s="228"/>
      <c r="G238" s="109"/>
      <c r="H238" s="109"/>
    </row>
    <row r="239" spans="1:8" ht="24.75" customHeight="1">
      <c r="A239" s="248" t="s">
        <v>49</v>
      </c>
      <c r="B239" s="248"/>
      <c r="C239" s="248"/>
      <c r="D239" s="248"/>
      <c r="E239" s="248"/>
      <c r="F239" s="248"/>
      <c r="G239" s="110"/>
      <c r="H239" s="110"/>
    </row>
    <row r="240" spans="1:8" ht="18.75" customHeight="1">
      <c r="A240" s="230" t="s">
        <v>51</v>
      </c>
      <c r="B240" s="230" t="s">
        <v>399</v>
      </c>
      <c r="C240" s="230"/>
      <c r="D240" s="230"/>
      <c r="E240" s="230"/>
      <c r="F240" s="496" t="s">
        <v>50</v>
      </c>
    </row>
    <row r="241" spans="1:6">
      <c r="A241" s="230"/>
      <c r="B241" s="230"/>
      <c r="C241" s="230"/>
      <c r="D241" s="230"/>
      <c r="E241" s="230"/>
      <c r="F241" s="496"/>
    </row>
    <row r="242" spans="1:6" ht="18.75" customHeight="1">
      <c r="A242" s="230"/>
      <c r="B242" s="230" t="s">
        <v>400</v>
      </c>
      <c r="C242" s="230" t="s">
        <v>401</v>
      </c>
      <c r="D242" s="230" t="s">
        <v>402</v>
      </c>
      <c r="E242" s="230" t="s">
        <v>396</v>
      </c>
      <c r="F242" s="496"/>
    </row>
    <row r="243" spans="1:6" ht="15" customHeight="1">
      <c r="A243" s="230"/>
      <c r="B243" s="230"/>
      <c r="C243" s="230"/>
      <c r="D243" s="230"/>
      <c r="E243" s="230"/>
      <c r="F243" s="496"/>
    </row>
    <row r="244" spans="1:6" ht="18.75">
      <c r="A244" s="177" t="s">
        <v>53</v>
      </c>
      <c r="B244" s="121">
        <v>0</v>
      </c>
      <c r="C244" s="114">
        <v>1</v>
      </c>
      <c r="D244" s="114">
        <v>0</v>
      </c>
      <c r="E244" s="119">
        <f>SUM(B244:D244)</f>
        <v>1</v>
      </c>
      <c r="F244" s="178" t="s">
        <v>52</v>
      </c>
    </row>
    <row r="245" spans="1:6" ht="25.5">
      <c r="A245" s="147" t="s">
        <v>55</v>
      </c>
      <c r="B245" s="115">
        <v>852</v>
      </c>
      <c r="C245" s="78">
        <v>763</v>
      </c>
      <c r="D245" s="78">
        <v>778</v>
      </c>
      <c r="E245" s="117">
        <f t="shared" ref="E245:E258" si="74">SUM(B245:D245)</f>
        <v>2393</v>
      </c>
      <c r="F245" s="151" t="s">
        <v>54</v>
      </c>
    </row>
    <row r="246" spans="1:6" ht="33" customHeight="1">
      <c r="A246" s="147" t="s">
        <v>57</v>
      </c>
      <c r="B246" s="115">
        <v>1</v>
      </c>
      <c r="C246" s="78">
        <v>5</v>
      </c>
      <c r="D246" s="78">
        <v>3</v>
      </c>
      <c r="E246" s="116">
        <f t="shared" si="74"/>
        <v>9</v>
      </c>
      <c r="F246" s="151" t="s">
        <v>56</v>
      </c>
    </row>
    <row r="247" spans="1:6" ht="32.25" customHeight="1">
      <c r="A247" s="147" t="s">
        <v>59</v>
      </c>
      <c r="B247" s="115">
        <v>0</v>
      </c>
      <c r="C247" s="78">
        <v>0</v>
      </c>
      <c r="D247" s="78">
        <v>0</v>
      </c>
      <c r="E247" s="116">
        <f t="shared" si="74"/>
        <v>0</v>
      </c>
      <c r="F247" s="151" t="s">
        <v>58</v>
      </c>
    </row>
    <row r="248" spans="1:6" ht="18.75">
      <c r="A248" s="147" t="s">
        <v>61</v>
      </c>
      <c r="B248" s="115">
        <v>36</v>
      </c>
      <c r="C248" s="78">
        <v>30</v>
      </c>
      <c r="D248" s="78">
        <v>19</v>
      </c>
      <c r="E248" s="116">
        <f t="shared" si="74"/>
        <v>85</v>
      </c>
      <c r="F248" s="151" t="s">
        <v>60</v>
      </c>
    </row>
    <row r="249" spans="1:6" ht="37.5">
      <c r="A249" s="147" t="s">
        <v>63</v>
      </c>
      <c r="B249" s="115">
        <v>5</v>
      </c>
      <c r="C249" s="78">
        <v>6</v>
      </c>
      <c r="D249" s="78">
        <v>7</v>
      </c>
      <c r="E249" s="116">
        <f t="shared" si="74"/>
        <v>18</v>
      </c>
      <c r="F249" s="151" t="s">
        <v>62</v>
      </c>
    </row>
    <row r="250" spans="1:6" ht="18.75">
      <c r="A250" s="147" t="s">
        <v>65</v>
      </c>
      <c r="B250" s="115">
        <v>0</v>
      </c>
      <c r="C250" s="78">
        <v>0</v>
      </c>
      <c r="D250" s="78">
        <v>1</v>
      </c>
      <c r="E250" s="116">
        <f t="shared" si="74"/>
        <v>1</v>
      </c>
      <c r="F250" s="151" t="s">
        <v>64</v>
      </c>
    </row>
    <row r="251" spans="1:6" ht="25.5">
      <c r="A251" s="147" t="s">
        <v>67</v>
      </c>
      <c r="B251" s="115">
        <v>20</v>
      </c>
      <c r="C251" s="78">
        <v>22</v>
      </c>
      <c r="D251" s="78">
        <v>32</v>
      </c>
      <c r="E251" s="116">
        <f t="shared" si="74"/>
        <v>74</v>
      </c>
      <c r="F251" s="151" t="s">
        <v>66</v>
      </c>
    </row>
    <row r="252" spans="1:6" ht="25.5">
      <c r="A252" s="147" t="s">
        <v>69</v>
      </c>
      <c r="B252" s="115">
        <v>13</v>
      </c>
      <c r="C252" s="78">
        <v>10</v>
      </c>
      <c r="D252" s="78">
        <v>4</v>
      </c>
      <c r="E252" s="116">
        <f t="shared" si="74"/>
        <v>27</v>
      </c>
      <c r="F252" s="151" t="s">
        <v>68</v>
      </c>
    </row>
    <row r="253" spans="1:6" ht="18.75">
      <c r="A253" s="147" t="s">
        <v>71</v>
      </c>
      <c r="B253" s="115">
        <v>10</v>
      </c>
      <c r="C253" s="78">
        <v>8</v>
      </c>
      <c r="D253" s="78">
        <v>9</v>
      </c>
      <c r="E253" s="116">
        <f t="shared" si="74"/>
        <v>27</v>
      </c>
      <c r="F253" s="151" t="s">
        <v>70</v>
      </c>
    </row>
    <row r="254" spans="1:6" ht="22.5" customHeight="1">
      <c r="A254" s="147" t="s">
        <v>73</v>
      </c>
      <c r="B254" s="115">
        <v>420</v>
      </c>
      <c r="C254" s="78">
        <v>424</v>
      </c>
      <c r="D254" s="78">
        <v>414</v>
      </c>
      <c r="E254" s="117">
        <f t="shared" si="74"/>
        <v>1258</v>
      </c>
      <c r="F254" s="151" t="s">
        <v>72</v>
      </c>
    </row>
    <row r="255" spans="1:6" ht="25.5">
      <c r="A255" s="147" t="s">
        <v>302</v>
      </c>
      <c r="B255" s="115">
        <v>69</v>
      </c>
      <c r="C255" s="78">
        <v>46</v>
      </c>
      <c r="D255" s="78">
        <v>56</v>
      </c>
      <c r="E255" s="116">
        <f t="shared" si="74"/>
        <v>171</v>
      </c>
      <c r="F255" s="151" t="s">
        <v>74</v>
      </c>
    </row>
    <row r="256" spans="1:6" ht="25.5">
      <c r="A256" s="147" t="s">
        <v>76</v>
      </c>
      <c r="B256" s="115">
        <v>13</v>
      </c>
      <c r="C256" s="78">
        <v>12</v>
      </c>
      <c r="D256" s="78">
        <v>10</v>
      </c>
      <c r="E256" s="116">
        <f t="shared" si="74"/>
        <v>35</v>
      </c>
      <c r="F256" s="151" t="s">
        <v>75</v>
      </c>
    </row>
    <row r="257" spans="1:7" ht="37.5">
      <c r="A257" s="147" t="s">
        <v>78</v>
      </c>
      <c r="B257" s="115">
        <v>414</v>
      </c>
      <c r="C257" s="78">
        <v>386</v>
      </c>
      <c r="D257" s="78">
        <v>395</v>
      </c>
      <c r="E257" s="117">
        <f t="shared" si="74"/>
        <v>1195</v>
      </c>
      <c r="F257" s="151" t="s">
        <v>77</v>
      </c>
    </row>
    <row r="258" spans="1:7" ht="38.25">
      <c r="A258" s="147" t="s">
        <v>80</v>
      </c>
      <c r="B258" s="115">
        <v>2</v>
      </c>
      <c r="C258" s="78">
        <v>3</v>
      </c>
      <c r="D258" s="78">
        <v>2</v>
      </c>
      <c r="E258" s="116">
        <f t="shared" si="74"/>
        <v>7</v>
      </c>
      <c r="F258" s="151" t="s">
        <v>79</v>
      </c>
    </row>
    <row r="259" spans="1:7" ht="18.75">
      <c r="A259" s="147" t="s">
        <v>81</v>
      </c>
      <c r="B259" s="129">
        <f>SUM(B244:B258)</f>
        <v>1855</v>
      </c>
      <c r="C259" s="72">
        <f t="shared" ref="C259:E259" si="75">SUM(C244:C258)</f>
        <v>1716</v>
      </c>
      <c r="D259" s="72">
        <f t="shared" si="75"/>
        <v>1730</v>
      </c>
      <c r="E259" s="150">
        <f t="shared" si="75"/>
        <v>5301</v>
      </c>
      <c r="F259" s="151" t="s">
        <v>16</v>
      </c>
    </row>
    <row r="260" spans="1:7">
      <c r="A260" s="80" t="s">
        <v>300</v>
      </c>
      <c r="B260" s="276"/>
      <c r="C260" s="276"/>
      <c r="D260" s="79"/>
      <c r="E260" s="344" t="s">
        <v>301</v>
      </c>
      <c r="F260" s="345"/>
      <c r="G260" s="80"/>
    </row>
    <row r="262" spans="1:7">
      <c r="A262" s="30"/>
    </row>
    <row r="263" spans="1:7">
      <c r="A263" s="30"/>
    </row>
    <row r="264" spans="1:7" ht="21.75">
      <c r="A264" s="277" t="s">
        <v>82</v>
      </c>
      <c r="B264" s="277"/>
      <c r="C264" s="277"/>
      <c r="D264" s="277"/>
      <c r="E264" s="277"/>
      <c r="F264" s="277"/>
    </row>
    <row r="265" spans="1:7" ht="21.75">
      <c r="A265" s="228" t="s">
        <v>83</v>
      </c>
      <c r="B265" s="228"/>
      <c r="C265" s="228"/>
      <c r="D265" s="228"/>
      <c r="E265" s="228"/>
      <c r="F265" s="228"/>
    </row>
    <row r="266" spans="1:7">
      <c r="A266" s="248" t="s">
        <v>84</v>
      </c>
      <c r="B266" s="248"/>
      <c r="C266" s="248"/>
      <c r="D266" s="248"/>
      <c r="E266" s="248"/>
      <c r="F266" s="248"/>
    </row>
    <row r="267" spans="1:7" ht="18.75" customHeight="1">
      <c r="A267" s="343" t="s">
        <v>51</v>
      </c>
      <c r="B267" s="343" t="s">
        <v>403</v>
      </c>
      <c r="C267" s="343"/>
      <c r="D267" s="343"/>
      <c r="E267" s="343"/>
      <c r="F267" s="341" t="s">
        <v>50</v>
      </c>
    </row>
    <row r="268" spans="1:7">
      <c r="A268" s="343"/>
      <c r="B268" s="343"/>
      <c r="C268" s="343"/>
      <c r="D268" s="343"/>
      <c r="E268" s="343"/>
      <c r="F268" s="341"/>
    </row>
    <row r="269" spans="1:7">
      <c r="A269" s="343"/>
      <c r="B269" s="346" t="s">
        <v>400</v>
      </c>
      <c r="C269" s="348" t="s">
        <v>401</v>
      </c>
      <c r="D269" s="350" t="s">
        <v>402</v>
      </c>
      <c r="E269" s="347" t="s">
        <v>396</v>
      </c>
      <c r="F269" s="341"/>
    </row>
    <row r="270" spans="1:7">
      <c r="A270" s="343"/>
      <c r="B270" s="347"/>
      <c r="C270" s="349"/>
      <c r="D270" s="351"/>
      <c r="E270" s="352"/>
      <c r="F270" s="342"/>
    </row>
    <row r="271" spans="1:7" ht="25.5">
      <c r="A271" s="147" t="s">
        <v>55</v>
      </c>
      <c r="B271" s="121">
        <v>107</v>
      </c>
      <c r="C271" s="114">
        <v>80</v>
      </c>
      <c r="D271" s="114">
        <v>72</v>
      </c>
      <c r="E271" s="152">
        <f>SUM(B271:D271)</f>
        <v>259</v>
      </c>
      <c r="F271" s="151" t="s">
        <v>54</v>
      </c>
    </row>
    <row r="272" spans="1:7" ht="23.25" customHeight="1">
      <c r="A272" s="147" t="s">
        <v>61</v>
      </c>
      <c r="B272" s="115">
        <v>6</v>
      </c>
      <c r="C272" s="78">
        <v>2</v>
      </c>
      <c r="D272" s="78">
        <v>6</v>
      </c>
      <c r="E272" s="153">
        <f t="shared" ref="E272:E277" si="76">SUM(B272:D272)</f>
        <v>14</v>
      </c>
      <c r="F272" s="151" t="s">
        <v>60</v>
      </c>
    </row>
    <row r="273" spans="1:7" ht="30" customHeight="1">
      <c r="A273" s="147" t="s">
        <v>86</v>
      </c>
      <c r="B273" s="115">
        <v>0</v>
      </c>
      <c r="C273" s="78">
        <v>0</v>
      </c>
      <c r="D273" s="78">
        <v>0</v>
      </c>
      <c r="E273" s="153">
        <f t="shared" si="76"/>
        <v>0</v>
      </c>
      <c r="F273" s="151" t="s">
        <v>85</v>
      </c>
    </row>
    <row r="274" spans="1:7" ht="22.5" customHeight="1">
      <c r="A274" s="147" t="s">
        <v>88</v>
      </c>
      <c r="B274" s="115">
        <v>4</v>
      </c>
      <c r="C274" s="78">
        <v>2</v>
      </c>
      <c r="D274" s="78">
        <v>6</v>
      </c>
      <c r="E274" s="153">
        <f t="shared" si="76"/>
        <v>12</v>
      </c>
      <c r="F274" s="151" t="s">
        <v>87</v>
      </c>
    </row>
    <row r="275" spans="1:7" ht="22.5" customHeight="1">
      <c r="A275" s="147" t="s">
        <v>73</v>
      </c>
      <c r="B275" s="115">
        <v>5</v>
      </c>
      <c r="C275" s="78">
        <v>6</v>
      </c>
      <c r="D275" s="78">
        <v>8</v>
      </c>
      <c r="E275" s="153">
        <f t="shared" si="76"/>
        <v>19</v>
      </c>
      <c r="F275" s="151" t="s">
        <v>72</v>
      </c>
    </row>
    <row r="276" spans="1:7" ht="25.5">
      <c r="A276" s="147" t="s">
        <v>302</v>
      </c>
      <c r="B276" s="115">
        <v>6</v>
      </c>
      <c r="C276" s="78">
        <v>4</v>
      </c>
      <c r="D276" s="78">
        <v>2</v>
      </c>
      <c r="E276" s="153">
        <f t="shared" si="76"/>
        <v>12</v>
      </c>
      <c r="F276" s="151" t="s">
        <v>74</v>
      </c>
    </row>
    <row r="277" spans="1:7" ht="37.5">
      <c r="A277" s="147" t="s">
        <v>78</v>
      </c>
      <c r="B277" s="115">
        <v>34</v>
      </c>
      <c r="C277" s="78">
        <v>35</v>
      </c>
      <c r="D277" s="78">
        <v>36</v>
      </c>
      <c r="E277" s="153">
        <f t="shared" si="76"/>
        <v>105</v>
      </c>
      <c r="F277" s="151" t="s">
        <v>77</v>
      </c>
    </row>
    <row r="278" spans="1:7" ht="15" customHeight="1">
      <c r="A278" s="92" t="s">
        <v>81</v>
      </c>
      <c r="B278" s="71">
        <f>SUM(B271:B277)</f>
        <v>162</v>
      </c>
      <c r="C278" s="71">
        <f t="shared" ref="C278:E278" si="77">SUM(C271:C277)</f>
        <v>129</v>
      </c>
      <c r="D278" s="71">
        <f t="shared" si="77"/>
        <v>130</v>
      </c>
      <c r="E278" s="71">
        <f t="shared" si="77"/>
        <v>421</v>
      </c>
      <c r="F278" s="81" t="s">
        <v>16</v>
      </c>
    </row>
    <row r="279" spans="1:7">
      <c r="A279" s="80" t="s">
        <v>300</v>
      </c>
      <c r="B279" s="268"/>
      <c r="C279" s="268"/>
      <c r="D279" s="80"/>
      <c r="E279" s="416" t="s">
        <v>658</v>
      </c>
      <c r="F279" s="416"/>
      <c r="G279" s="80"/>
    </row>
    <row r="280" spans="1:7">
      <c r="A280" s="31"/>
    </row>
    <row r="281" spans="1:7">
      <c r="A281" s="31"/>
    </row>
    <row r="282" spans="1:7">
      <c r="A282" s="31"/>
    </row>
    <row r="283" spans="1:7" ht="21.75">
      <c r="A283" s="277" t="s">
        <v>89</v>
      </c>
      <c r="B283" s="277"/>
      <c r="C283" s="277"/>
      <c r="D283" s="277"/>
      <c r="E283" s="277"/>
      <c r="F283" s="277"/>
    </row>
    <row r="284" spans="1:7" ht="21.75">
      <c r="A284" s="228" t="s">
        <v>90</v>
      </c>
      <c r="B284" s="228"/>
      <c r="C284" s="228"/>
      <c r="D284" s="228"/>
      <c r="E284" s="228"/>
      <c r="F284" s="228"/>
    </row>
    <row r="285" spans="1:7">
      <c r="A285" s="248" t="s">
        <v>91</v>
      </c>
      <c r="B285" s="248"/>
      <c r="C285" s="248"/>
      <c r="D285" s="248"/>
      <c r="E285" s="248"/>
      <c r="F285" s="248"/>
    </row>
    <row r="286" spans="1:7" ht="18.75" customHeight="1">
      <c r="A286" s="357" t="s">
        <v>51</v>
      </c>
      <c r="B286" s="343" t="s">
        <v>404</v>
      </c>
      <c r="C286" s="343"/>
      <c r="D286" s="343"/>
      <c r="E286" s="343"/>
      <c r="F286" s="498" t="s">
        <v>50</v>
      </c>
    </row>
    <row r="287" spans="1:7">
      <c r="A287" s="357"/>
      <c r="B287" s="343"/>
      <c r="C287" s="343"/>
      <c r="D287" s="343"/>
      <c r="E287" s="343"/>
      <c r="F287" s="498"/>
    </row>
    <row r="288" spans="1:7">
      <c r="A288" s="357"/>
      <c r="B288" s="343" t="s">
        <v>400</v>
      </c>
      <c r="C288" s="343" t="s">
        <v>401</v>
      </c>
      <c r="D288" s="343" t="s">
        <v>402</v>
      </c>
      <c r="E288" s="343" t="s">
        <v>396</v>
      </c>
      <c r="F288" s="498"/>
    </row>
    <row r="289" spans="1:7">
      <c r="A289" s="358"/>
      <c r="B289" s="343"/>
      <c r="C289" s="343"/>
      <c r="D289" s="343"/>
      <c r="E289" s="343"/>
      <c r="F289" s="498"/>
    </row>
    <row r="290" spans="1:7" ht="25.5">
      <c r="A290" s="147" t="s">
        <v>55</v>
      </c>
      <c r="B290" s="121">
        <v>576</v>
      </c>
      <c r="C290" s="120">
        <v>526</v>
      </c>
      <c r="D290" s="120">
        <v>549</v>
      </c>
      <c r="E290" s="154">
        <f>SUM(B290:D290)</f>
        <v>1651</v>
      </c>
      <c r="F290" s="151" t="s">
        <v>54</v>
      </c>
    </row>
    <row r="291" spans="1:7" ht="30" customHeight="1">
      <c r="A291" s="147" t="s">
        <v>57</v>
      </c>
      <c r="B291" s="115">
        <v>0</v>
      </c>
      <c r="C291" s="75">
        <v>0</v>
      </c>
      <c r="D291" s="75">
        <v>1</v>
      </c>
      <c r="E291" s="117">
        <f t="shared" ref="E291:E301" si="78">SUM(B291:D291)</f>
        <v>1</v>
      </c>
      <c r="F291" s="151" t="s">
        <v>56</v>
      </c>
    </row>
    <row r="292" spans="1:7" ht="24.75" customHeight="1">
      <c r="A292" s="147" t="s">
        <v>61</v>
      </c>
      <c r="B292" s="115">
        <v>3</v>
      </c>
      <c r="C292" s="75">
        <v>5</v>
      </c>
      <c r="D292" s="75">
        <v>5</v>
      </c>
      <c r="E292" s="117">
        <f t="shared" si="78"/>
        <v>13</v>
      </c>
      <c r="F292" s="151" t="s">
        <v>60</v>
      </c>
    </row>
    <row r="293" spans="1:7" ht="32.25" customHeight="1">
      <c r="A293" s="147" t="s">
        <v>86</v>
      </c>
      <c r="B293" s="115">
        <v>0</v>
      </c>
      <c r="C293" s="75">
        <v>1</v>
      </c>
      <c r="D293" s="75">
        <v>0</v>
      </c>
      <c r="E293" s="117">
        <f t="shared" si="78"/>
        <v>1</v>
      </c>
      <c r="F293" s="151" t="s">
        <v>85</v>
      </c>
    </row>
    <row r="294" spans="1:7" ht="33.75" customHeight="1">
      <c r="A294" s="147" t="s">
        <v>67</v>
      </c>
      <c r="B294" s="115">
        <v>30</v>
      </c>
      <c r="C294" s="75">
        <v>21</v>
      </c>
      <c r="D294" s="75">
        <v>23</v>
      </c>
      <c r="E294" s="117">
        <f t="shared" si="78"/>
        <v>74</v>
      </c>
      <c r="F294" s="151" t="s">
        <v>66</v>
      </c>
    </row>
    <row r="295" spans="1:7" ht="32.25" customHeight="1">
      <c r="A295" s="147" t="s">
        <v>69</v>
      </c>
      <c r="B295" s="115">
        <v>5</v>
      </c>
      <c r="C295" s="75">
        <v>2</v>
      </c>
      <c r="D295" s="75">
        <v>4</v>
      </c>
      <c r="E295" s="117">
        <f t="shared" si="78"/>
        <v>11</v>
      </c>
      <c r="F295" s="151" t="s">
        <v>68</v>
      </c>
    </row>
    <row r="296" spans="1:7" ht="18.75">
      <c r="A296" s="147" t="s">
        <v>71</v>
      </c>
      <c r="B296" s="115">
        <v>119</v>
      </c>
      <c r="C296" s="75">
        <v>102</v>
      </c>
      <c r="D296" s="75">
        <v>106</v>
      </c>
      <c r="E296" s="117">
        <f t="shared" si="78"/>
        <v>327</v>
      </c>
      <c r="F296" s="151" t="s">
        <v>70</v>
      </c>
    </row>
    <row r="297" spans="1:7" ht="22.5" customHeight="1">
      <c r="A297" s="118" t="s">
        <v>73</v>
      </c>
      <c r="B297" s="78">
        <v>917</v>
      </c>
      <c r="C297" s="75">
        <v>874</v>
      </c>
      <c r="D297" s="75">
        <v>890</v>
      </c>
      <c r="E297" s="117">
        <f t="shared" si="78"/>
        <v>2681</v>
      </c>
      <c r="F297" s="151" t="s">
        <v>72</v>
      </c>
    </row>
    <row r="298" spans="1:7" ht="25.5">
      <c r="A298" s="147" t="s">
        <v>302</v>
      </c>
      <c r="B298" s="115">
        <v>8</v>
      </c>
      <c r="C298" s="75">
        <v>7</v>
      </c>
      <c r="D298" s="75">
        <v>4</v>
      </c>
      <c r="E298" s="117">
        <f t="shared" si="78"/>
        <v>19</v>
      </c>
      <c r="F298" s="151" t="s">
        <v>74</v>
      </c>
    </row>
    <row r="299" spans="1:7" ht="25.5">
      <c r="A299" s="147" t="s">
        <v>76</v>
      </c>
      <c r="B299" s="115">
        <v>1</v>
      </c>
      <c r="C299" s="75">
        <v>0</v>
      </c>
      <c r="D299" s="75">
        <v>0</v>
      </c>
      <c r="E299" s="117">
        <f t="shared" si="78"/>
        <v>1</v>
      </c>
      <c r="F299" s="151" t="s">
        <v>75</v>
      </c>
    </row>
    <row r="300" spans="1:7" ht="18.75">
      <c r="A300" s="147" t="s">
        <v>93</v>
      </c>
      <c r="B300" s="115">
        <v>1</v>
      </c>
      <c r="C300" s="75">
        <v>0</v>
      </c>
      <c r="D300" s="75">
        <v>0</v>
      </c>
      <c r="E300" s="117">
        <f t="shared" si="78"/>
        <v>1</v>
      </c>
      <c r="F300" s="151" t="s">
        <v>92</v>
      </c>
    </row>
    <row r="301" spans="1:7" ht="37.5">
      <c r="A301" s="147" t="s">
        <v>78</v>
      </c>
      <c r="B301" s="115">
        <v>382</v>
      </c>
      <c r="C301" s="75">
        <v>351</v>
      </c>
      <c r="D301" s="75">
        <v>343</v>
      </c>
      <c r="E301" s="117">
        <f t="shared" si="78"/>
        <v>1076</v>
      </c>
      <c r="F301" s="151" t="s">
        <v>77</v>
      </c>
    </row>
    <row r="302" spans="1:7" ht="15" customHeight="1">
      <c r="A302" s="92" t="s">
        <v>81</v>
      </c>
      <c r="B302" s="72">
        <f>SUM(B290:B301)</f>
        <v>2042</v>
      </c>
      <c r="C302" s="72">
        <f t="shared" ref="C302:E302" si="79">SUM(C290:C301)</f>
        <v>1889</v>
      </c>
      <c r="D302" s="72">
        <f t="shared" si="79"/>
        <v>1925</v>
      </c>
      <c r="E302" s="150">
        <f t="shared" si="79"/>
        <v>5856</v>
      </c>
      <c r="F302" s="151" t="s">
        <v>16</v>
      </c>
    </row>
    <row r="303" spans="1:7">
      <c r="A303" s="80" t="s">
        <v>300</v>
      </c>
      <c r="B303" s="268"/>
      <c r="C303" s="268"/>
      <c r="D303" s="80"/>
      <c r="E303" s="268" t="s">
        <v>658</v>
      </c>
      <c r="F303" s="268"/>
      <c r="G303" s="80"/>
    </row>
    <row r="304" spans="1:7">
      <c r="A304" s="31"/>
    </row>
    <row r="305" spans="1:9">
      <c r="A305" s="31"/>
    </row>
    <row r="306" spans="1:9">
      <c r="A306" s="31"/>
    </row>
    <row r="307" spans="1:9" ht="21.75">
      <c r="A307" s="277" t="s">
        <v>94</v>
      </c>
      <c r="B307" s="277"/>
      <c r="C307" s="277"/>
      <c r="D307" s="277"/>
      <c r="E307" s="277"/>
      <c r="F307" s="277"/>
    </row>
    <row r="308" spans="1:9" ht="21.75">
      <c r="A308" s="228" t="s">
        <v>95</v>
      </c>
      <c r="B308" s="228"/>
      <c r="C308" s="228"/>
      <c r="D308" s="228"/>
      <c r="E308" s="228"/>
      <c r="F308" s="228"/>
    </row>
    <row r="309" spans="1:9">
      <c r="A309" s="248" t="s">
        <v>96</v>
      </c>
      <c r="B309" s="248"/>
      <c r="C309" s="248"/>
      <c r="D309" s="248"/>
      <c r="E309" s="248"/>
      <c r="F309" s="248"/>
    </row>
    <row r="310" spans="1:9" ht="18.75" customHeight="1">
      <c r="A310" s="360" t="s">
        <v>51</v>
      </c>
      <c r="B310" s="343" t="s">
        <v>405</v>
      </c>
      <c r="C310" s="343"/>
      <c r="D310" s="343"/>
      <c r="E310" s="497"/>
      <c r="F310" s="341" t="s">
        <v>50</v>
      </c>
    </row>
    <row r="311" spans="1:9">
      <c r="A311" s="361"/>
      <c r="B311" s="343"/>
      <c r="C311" s="343"/>
      <c r="D311" s="343"/>
      <c r="E311" s="497"/>
      <c r="F311" s="341"/>
    </row>
    <row r="312" spans="1:9">
      <c r="A312" s="361"/>
      <c r="B312" s="343" t="s">
        <v>400</v>
      </c>
      <c r="C312" s="343" t="s">
        <v>401</v>
      </c>
      <c r="D312" s="343" t="s">
        <v>402</v>
      </c>
      <c r="E312" s="343" t="s">
        <v>396</v>
      </c>
      <c r="F312" s="341"/>
    </row>
    <row r="313" spans="1:9">
      <c r="A313" s="362"/>
      <c r="B313" s="343"/>
      <c r="C313" s="343"/>
      <c r="D313" s="343"/>
      <c r="E313" s="343"/>
      <c r="F313" s="359"/>
    </row>
    <row r="314" spans="1:9" ht="25.5">
      <c r="A314" s="161" t="s">
        <v>302</v>
      </c>
      <c r="B314" s="121">
        <v>2</v>
      </c>
      <c r="C314" s="114">
        <v>1</v>
      </c>
      <c r="D314" s="114">
        <v>4</v>
      </c>
      <c r="E314" s="114">
        <f>SUM(B314:D314)</f>
        <v>7</v>
      </c>
      <c r="F314" s="81" t="s">
        <v>74</v>
      </c>
    </row>
    <row r="315" spans="1:9">
      <c r="A315" s="80" t="s">
        <v>300</v>
      </c>
      <c r="B315" s="268"/>
      <c r="C315" s="268"/>
      <c r="D315" s="80"/>
      <c r="E315" s="345" t="s">
        <v>301</v>
      </c>
      <c r="F315" s="345"/>
      <c r="G315" s="80"/>
    </row>
    <row r="316" spans="1:9">
      <c r="A316" s="14"/>
    </row>
    <row r="317" spans="1:9">
      <c r="A317" s="14"/>
    </row>
    <row r="318" spans="1:9">
      <c r="A318" s="14"/>
    </row>
    <row r="319" spans="1:9" ht="21.75">
      <c r="A319" s="213" t="s">
        <v>97</v>
      </c>
      <c r="B319" s="213"/>
      <c r="C319" s="213"/>
      <c r="D319" s="213"/>
      <c r="E319" s="213"/>
      <c r="F319" s="213"/>
      <c r="G319" s="213"/>
      <c r="H319" s="213"/>
      <c r="I319" s="213"/>
    </row>
    <row r="320" spans="1:9" ht="21.75">
      <c r="A320" s="213" t="s">
        <v>98</v>
      </c>
      <c r="B320" s="213"/>
      <c r="C320" s="213"/>
      <c r="D320" s="213"/>
      <c r="E320" s="213"/>
      <c r="F320" s="213"/>
      <c r="G320" s="213"/>
      <c r="H320" s="213"/>
      <c r="I320" s="213"/>
    </row>
    <row r="321" spans="1:9">
      <c r="A321" s="227" t="s">
        <v>99</v>
      </c>
      <c r="B321" s="227"/>
      <c r="C321" s="227"/>
      <c r="D321" s="227"/>
      <c r="E321" s="227"/>
      <c r="F321" s="227"/>
      <c r="G321" s="227"/>
      <c r="H321" s="227"/>
      <c r="I321" s="227"/>
    </row>
    <row r="322" spans="1:9" ht="30" customHeight="1">
      <c r="A322" s="224" t="s">
        <v>398</v>
      </c>
      <c r="B322" s="224" t="s">
        <v>397</v>
      </c>
      <c r="C322" s="539" t="s">
        <v>687</v>
      </c>
      <c r="D322" s="540"/>
      <c r="E322" s="540"/>
      <c r="F322" s="540"/>
      <c r="G322" s="540"/>
      <c r="H322" s="540"/>
      <c r="I322" s="540"/>
    </row>
    <row r="323" spans="1:9" ht="37.5" customHeight="1">
      <c r="A323" s="224"/>
      <c r="B323" s="224"/>
      <c r="C323" s="232" t="s">
        <v>406</v>
      </c>
      <c r="D323" s="232" t="s">
        <v>407</v>
      </c>
      <c r="E323" s="232" t="s">
        <v>392</v>
      </c>
      <c r="F323" s="232" t="s">
        <v>408</v>
      </c>
      <c r="G323" s="232" t="s">
        <v>409</v>
      </c>
      <c r="H323" s="232" t="s">
        <v>410</v>
      </c>
      <c r="I323" s="232" t="s">
        <v>378</v>
      </c>
    </row>
    <row r="324" spans="1:9" ht="14.45" customHeight="1">
      <c r="A324" s="307"/>
      <c r="B324" s="307"/>
      <c r="C324" s="232"/>
      <c r="D324" s="232"/>
      <c r="E324" s="232"/>
      <c r="F324" s="232"/>
      <c r="G324" s="232"/>
      <c r="H324" s="232"/>
      <c r="I324" s="232"/>
    </row>
    <row r="325" spans="1:9">
      <c r="A325" s="232">
        <v>2025</v>
      </c>
      <c r="B325" s="232" t="s">
        <v>349</v>
      </c>
      <c r="C325" s="363">
        <v>410</v>
      </c>
      <c r="D325" s="363">
        <v>324</v>
      </c>
      <c r="E325" s="363">
        <v>17</v>
      </c>
      <c r="F325" s="363">
        <v>25</v>
      </c>
      <c r="G325" s="363">
        <v>90</v>
      </c>
      <c r="H325" s="363">
        <v>1</v>
      </c>
      <c r="I325" s="363">
        <f>SUM(C325:H326)</f>
        <v>867</v>
      </c>
    </row>
    <row r="326" spans="1:9">
      <c r="A326" s="232"/>
      <c r="B326" s="232"/>
      <c r="C326" s="363"/>
      <c r="D326" s="363"/>
      <c r="E326" s="363"/>
      <c r="F326" s="363"/>
      <c r="G326" s="363"/>
      <c r="H326" s="363"/>
      <c r="I326" s="363"/>
    </row>
    <row r="327" spans="1:9">
      <c r="A327" s="232"/>
      <c r="B327" s="232" t="s">
        <v>346</v>
      </c>
      <c r="C327" s="363">
        <v>347</v>
      </c>
      <c r="D327" s="363">
        <v>252</v>
      </c>
      <c r="E327" s="363">
        <v>9</v>
      </c>
      <c r="F327" s="363">
        <v>34</v>
      </c>
      <c r="G327" s="363">
        <v>69</v>
      </c>
      <c r="H327" s="363">
        <v>2</v>
      </c>
      <c r="I327" s="363">
        <f t="shared" ref="I327" si="80">SUM(C327:H328)</f>
        <v>713</v>
      </c>
    </row>
    <row r="328" spans="1:9" ht="15" customHeight="1">
      <c r="A328" s="232"/>
      <c r="B328" s="232"/>
      <c r="C328" s="363"/>
      <c r="D328" s="363"/>
      <c r="E328" s="363"/>
      <c r="F328" s="363"/>
      <c r="G328" s="363"/>
      <c r="H328" s="363"/>
      <c r="I328" s="363"/>
    </row>
    <row r="329" spans="1:9">
      <c r="A329" s="232"/>
      <c r="B329" s="232" t="s">
        <v>347</v>
      </c>
      <c r="C329" s="363">
        <v>429</v>
      </c>
      <c r="D329" s="363">
        <v>298</v>
      </c>
      <c r="E329" s="363">
        <v>11</v>
      </c>
      <c r="F329" s="363">
        <v>38</v>
      </c>
      <c r="G329" s="363">
        <v>70</v>
      </c>
      <c r="H329" s="363">
        <v>4</v>
      </c>
      <c r="I329" s="363">
        <f t="shared" ref="I329" si="81">SUM(C329:H330)</f>
        <v>850</v>
      </c>
    </row>
    <row r="330" spans="1:9" ht="15" customHeight="1">
      <c r="A330" s="232"/>
      <c r="B330" s="232"/>
      <c r="C330" s="363"/>
      <c r="D330" s="363"/>
      <c r="E330" s="363"/>
      <c r="F330" s="363"/>
      <c r="G330" s="363"/>
      <c r="H330" s="363"/>
      <c r="I330" s="363"/>
    </row>
    <row r="331" spans="1:9">
      <c r="A331" s="232"/>
      <c r="B331" s="232" t="s">
        <v>339</v>
      </c>
      <c r="C331" s="340">
        <f>SUM(C325:C330)</f>
        <v>1186</v>
      </c>
      <c r="D331" s="340">
        <f t="shared" ref="D331:E331" si="82">SUM(D325:D330)</f>
        <v>874</v>
      </c>
      <c r="E331" s="340">
        <f t="shared" si="82"/>
        <v>37</v>
      </c>
      <c r="F331" s="340">
        <f t="shared" ref="F331" si="83">SUM(F325:F330)</f>
        <v>97</v>
      </c>
      <c r="G331" s="340">
        <f t="shared" ref="G331" si="84">SUM(G325:G330)</f>
        <v>229</v>
      </c>
      <c r="H331" s="340">
        <f t="shared" ref="H331:I331" si="85">SUM(H325:H330)</f>
        <v>7</v>
      </c>
      <c r="I331" s="340">
        <f t="shared" si="85"/>
        <v>2430</v>
      </c>
    </row>
    <row r="332" spans="1:9" ht="15" customHeight="1">
      <c r="A332" s="232"/>
      <c r="B332" s="310"/>
      <c r="C332" s="340"/>
      <c r="D332" s="340"/>
      <c r="E332" s="340"/>
      <c r="F332" s="340"/>
      <c r="G332" s="340"/>
      <c r="H332" s="340"/>
      <c r="I332" s="340"/>
    </row>
    <row r="333" spans="1:9">
      <c r="A333" s="225">
        <v>2024</v>
      </c>
      <c r="B333" s="232" t="s">
        <v>349</v>
      </c>
      <c r="C333" s="239">
        <v>366</v>
      </c>
      <c r="D333" s="237">
        <v>274</v>
      </c>
      <c r="E333" s="237">
        <v>19</v>
      </c>
      <c r="F333" s="237">
        <v>17</v>
      </c>
      <c r="G333" s="237">
        <v>118</v>
      </c>
      <c r="H333" s="237">
        <v>1</v>
      </c>
      <c r="I333" s="237">
        <f>SUM(C333:H334)</f>
        <v>795</v>
      </c>
    </row>
    <row r="334" spans="1:9">
      <c r="A334" s="255"/>
      <c r="B334" s="232"/>
      <c r="C334" s="240"/>
      <c r="D334" s="238"/>
      <c r="E334" s="238"/>
      <c r="F334" s="238"/>
      <c r="G334" s="238"/>
      <c r="H334" s="238"/>
      <c r="I334" s="238"/>
    </row>
    <row r="335" spans="1:9">
      <c r="A335" s="255"/>
      <c r="B335" s="232" t="s">
        <v>346</v>
      </c>
      <c r="C335" s="240">
        <v>317</v>
      </c>
      <c r="D335" s="238">
        <v>220</v>
      </c>
      <c r="E335" s="238">
        <v>10</v>
      </c>
      <c r="F335" s="238">
        <v>20</v>
      </c>
      <c r="G335" s="238">
        <v>74</v>
      </c>
      <c r="H335" s="238">
        <v>2</v>
      </c>
      <c r="I335" s="238">
        <f t="shared" ref="I335" si="86">SUM(C335:H336)</f>
        <v>643</v>
      </c>
    </row>
    <row r="336" spans="1:9" ht="15" customHeight="1">
      <c r="A336" s="255"/>
      <c r="B336" s="232"/>
      <c r="C336" s="240"/>
      <c r="D336" s="238"/>
      <c r="E336" s="238"/>
      <c r="F336" s="238"/>
      <c r="G336" s="238"/>
      <c r="H336" s="238"/>
      <c r="I336" s="238"/>
    </row>
    <row r="337" spans="1:9">
      <c r="A337" s="255"/>
      <c r="B337" s="232" t="s">
        <v>347</v>
      </c>
      <c r="C337" s="240">
        <v>358</v>
      </c>
      <c r="D337" s="238">
        <v>239</v>
      </c>
      <c r="E337" s="238">
        <v>12</v>
      </c>
      <c r="F337" s="238">
        <v>14</v>
      </c>
      <c r="G337" s="238">
        <v>100</v>
      </c>
      <c r="H337" s="238">
        <v>4</v>
      </c>
      <c r="I337" s="238">
        <f t="shared" ref="I337" si="87">SUM(C337:H338)</f>
        <v>727</v>
      </c>
    </row>
    <row r="338" spans="1:9" ht="15" customHeight="1">
      <c r="A338" s="255"/>
      <c r="B338" s="232"/>
      <c r="C338" s="240"/>
      <c r="D338" s="238"/>
      <c r="E338" s="238"/>
      <c r="F338" s="238"/>
      <c r="G338" s="238"/>
      <c r="H338" s="238"/>
      <c r="I338" s="238"/>
    </row>
    <row r="339" spans="1:9">
      <c r="A339" s="199"/>
      <c r="B339" s="219" t="s">
        <v>339</v>
      </c>
      <c r="C339" s="198">
        <f>SUM(C333:C338)</f>
        <v>1041</v>
      </c>
      <c r="D339" s="198">
        <f t="shared" ref="D339:I339" si="88">SUM(D333:D338)</f>
        <v>733</v>
      </c>
      <c r="E339" s="198">
        <f t="shared" si="88"/>
        <v>41</v>
      </c>
      <c r="F339" s="198">
        <f t="shared" si="88"/>
        <v>51</v>
      </c>
      <c r="G339" s="198">
        <f t="shared" si="88"/>
        <v>292</v>
      </c>
      <c r="H339" s="198">
        <f t="shared" si="88"/>
        <v>7</v>
      </c>
      <c r="I339" s="198">
        <f t="shared" si="88"/>
        <v>2165</v>
      </c>
    </row>
    <row r="340" spans="1:9" ht="15" customHeight="1">
      <c r="A340" s="199"/>
      <c r="B340" s="219"/>
      <c r="C340" s="198"/>
      <c r="D340" s="198"/>
      <c r="E340" s="198"/>
      <c r="F340" s="198"/>
      <c r="G340" s="198"/>
      <c r="H340" s="198"/>
      <c r="I340" s="198"/>
    </row>
    <row r="341" spans="1:9">
      <c r="A341" s="15" t="s">
        <v>100</v>
      </c>
      <c r="B341" s="266"/>
      <c r="C341" s="266"/>
      <c r="H341" s="365" t="s">
        <v>411</v>
      </c>
      <c r="I341" s="365"/>
    </row>
    <row r="342" spans="1:9" ht="8.25" customHeight="1">
      <c r="A342" s="33"/>
    </row>
    <row r="343" spans="1:9">
      <c r="A343" s="32" t="s">
        <v>101</v>
      </c>
    </row>
    <row r="344" spans="1:9" ht="18.75" customHeight="1">
      <c r="A344" s="122"/>
      <c r="B344" s="271" t="s">
        <v>102</v>
      </c>
      <c r="C344" s="271"/>
      <c r="D344" s="271"/>
      <c r="E344" s="271"/>
      <c r="F344" s="271"/>
      <c r="G344" s="271"/>
      <c r="H344" s="271"/>
      <c r="I344" s="271"/>
    </row>
    <row r="345" spans="1:9" ht="15.75" customHeight="1">
      <c r="A345" s="16"/>
      <c r="F345" s="97"/>
    </row>
    <row r="346" spans="1:9">
      <c r="A346" s="34"/>
    </row>
    <row r="347" spans="1:9">
      <c r="A347" s="34"/>
    </row>
    <row r="348" spans="1:9" ht="21.75">
      <c r="A348" s="325" t="s">
        <v>103</v>
      </c>
      <c r="B348" s="325"/>
      <c r="C348" s="325"/>
      <c r="D348" s="325"/>
      <c r="E348" s="325"/>
      <c r="F348" s="325"/>
      <c r="G348" s="325"/>
      <c r="H348" s="325"/>
      <c r="I348" s="325"/>
    </row>
    <row r="349" spans="1:9" ht="21.75">
      <c r="A349" s="213" t="s">
        <v>104</v>
      </c>
      <c r="B349" s="213"/>
      <c r="C349" s="213"/>
      <c r="D349" s="213"/>
      <c r="E349" s="213"/>
      <c r="F349" s="213"/>
      <c r="G349" s="213"/>
      <c r="H349" s="213"/>
      <c r="I349" s="213"/>
    </row>
    <row r="350" spans="1:9" ht="18.75">
      <c r="A350" s="264" t="s">
        <v>105</v>
      </c>
      <c r="B350" s="264"/>
      <c r="C350" s="264"/>
      <c r="D350" s="264"/>
      <c r="E350" s="264"/>
      <c r="F350" s="264"/>
      <c r="G350" s="264"/>
      <c r="H350" s="264"/>
      <c r="I350" s="264"/>
    </row>
    <row r="351" spans="1:9">
      <c r="A351" s="309" t="s">
        <v>398</v>
      </c>
      <c r="B351" s="305" t="s">
        <v>397</v>
      </c>
      <c r="C351" s="499" t="s">
        <v>406</v>
      </c>
      <c r="D351" s="499" t="s">
        <v>407</v>
      </c>
      <c r="E351" s="224" t="s">
        <v>392</v>
      </c>
      <c r="F351" s="324" t="s">
        <v>408</v>
      </c>
      <c r="G351" s="502" t="s">
        <v>409</v>
      </c>
      <c r="H351" s="224" t="s">
        <v>410</v>
      </c>
      <c r="I351" s="367" t="s">
        <v>378</v>
      </c>
    </row>
    <row r="352" spans="1:9" ht="21.75" customHeight="1">
      <c r="A352" s="435"/>
      <c r="B352" s="232"/>
      <c r="C352" s="500"/>
      <c r="D352" s="500"/>
      <c r="E352" s="226"/>
      <c r="F352" s="501"/>
      <c r="G352" s="503"/>
      <c r="H352" s="224"/>
      <c r="I352" s="368"/>
    </row>
    <row r="353" spans="1:9">
      <c r="A353" s="272">
        <v>2025</v>
      </c>
      <c r="B353" s="232" t="s">
        <v>349</v>
      </c>
      <c r="C353" s="240">
        <v>401</v>
      </c>
      <c r="D353" s="238">
        <v>453</v>
      </c>
      <c r="E353" s="238">
        <v>3</v>
      </c>
      <c r="F353" s="238">
        <v>136</v>
      </c>
      <c r="G353" s="237">
        <v>46</v>
      </c>
      <c r="H353" s="238">
        <v>0</v>
      </c>
      <c r="I353" s="258">
        <f>SUM(C353:H354)</f>
        <v>1039</v>
      </c>
    </row>
    <row r="354" spans="1:9">
      <c r="A354" s="273"/>
      <c r="B354" s="232"/>
      <c r="C354" s="240"/>
      <c r="D354" s="238"/>
      <c r="E354" s="238"/>
      <c r="F354" s="238"/>
      <c r="G354" s="238"/>
      <c r="H354" s="238"/>
      <c r="I354" s="216"/>
    </row>
    <row r="355" spans="1:9">
      <c r="A355" s="273"/>
      <c r="B355" s="232" t="s">
        <v>346</v>
      </c>
      <c r="C355" s="240">
        <v>404</v>
      </c>
      <c r="D355" s="238">
        <v>579</v>
      </c>
      <c r="E355" s="238">
        <v>0</v>
      </c>
      <c r="F355" s="238">
        <v>168</v>
      </c>
      <c r="G355" s="238">
        <v>59</v>
      </c>
      <c r="H355" s="238">
        <v>0</v>
      </c>
      <c r="I355" s="216">
        <f t="shared" ref="I355" si="89">SUM(C355:H356)</f>
        <v>1210</v>
      </c>
    </row>
    <row r="356" spans="1:9" ht="15" customHeight="1">
      <c r="A356" s="273"/>
      <c r="B356" s="232"/>
      <c r="C356" s="240"/>
      <c r="D356" s="238"/>
      <c r="E356" s="238"/>
      <c r="F356" s="238"/>
      <c r="G356" s="238"/>
      <c r="H356" s="238"/>
      <c r="I356" s="216"/>
    </row>
    <row r="357" spans="1:9">
      <c r="A357" s="273"/>
      <c r="B357" s="232" t="s">
        <v>347</v>
      </c>
      <c r="C357" s="240">
        <v>555</v>
      </c>
      <c r="D357" s="238">
        <v>765</v>
      </c>
      <c r="E357" s="238">
        <v>3</v>
      </c>
      <c r="F357" s="238">
        <v>221</v>
      </c>
      <c r="G357" s="238">
        <v>46</v>
      </c>
      <c r="H357" s="238">
        <v>0</v>
      </c>
      <c r="I357" s="216">
        <f t="shared" ref="I357" si="90">SUM(C357:H358)</f>
        <v>1590</v>
      </c>
    </row>
    <row r="358" spans="1:9" ht="15" customHeight="1">
      <c r="A358" s="273"/>
      <c r="B358" s="232"/>
      <c r="C358" s="240"/>
      <c r="D358" s="238"/>
      <c r="E358" s="238"/>
      <c r="F358" s="238"/>
      <c r="G358" s="238"/>
      <c r="H358" s="238"/>
      <c r="I358" s="216"/>
    </row>
    <row r="359" spans="1:9">
      <c r="A359" s="273"/>
      <c r="B359" s="232" t="s">
        <v>339</v>
      </c>
      <c r="C359" s="336">
        <f>SUM(C353:C358)</f>
        <v>1360</v>
      </c>
      <c r="D359" s="198">
        <f t="shared" ref="D359:H359" si="91">SUM(D353:D358)</f>
        <v>1797</v>
      </c>
      <c r="E359" s="198">
        <f t="shared" si="91"/>
        <v>6</v>
      </c>
      <c r="F359" s="198">
        <f t="shared" si="91"/>
        <v>525</v>
      </c>
      <c r="G359" s="198">
        <f t="shared" si="91"/>
        <v>151</v>
      </c>
      <c r="H359" s="198">
        <f t="shared" si="91"/>
        <v>0</v>
      </c>
      <c r="I359" s="198">
        <f>SUM(I353:I358)</f>
        <v>3839</v>
      </c>
    </row>
    <row r="360" spans="1:9" ht="15" customHeight="1">
      <c r="A360" s="274"/>
      <c r="B360" s="232"/>
      <c r="C360" s="336"/>
      <c r="D360" s="198"/>
      <c r="E360" s="198"/>
      <c r="F360" s="198"/>
      <c r="G360" s="198"/>
      <c r="H360" s="198"/>
      <c r="I360" s="198"/>
    </row>
    <row r="361" spans="1:9">
      <c r="A361" s="225">
        <v>2024</v>
      </c>
      <c r="B361" s="232" t="s">
        <v>349</v>
      </c>
      <c r="C361" s="269">
        <v>143</v>
      </c>
      <c r="D361" s="212">
        <v>129</v>
      </c>
      <c r="E361" s="212">
        <v>5</v>
      </c>
      <c r="F361" s="212">
        <v>36</v>
      </c>
      <c r="G361" s="212">
        <v>12</v>
      </c>
      <c r="H361" s="212">
        <v>0</v>
      </c>
      <c r="I361" s="212">
        <f>SUM(C361:H362)</f>
        <v>325</v>
      </c>
    </row>
    <row r="362" spans="1:9">
      <c r="A362" s="255"/>
      <c r="B362" s="232"/>
      <c r="C362" s="269"/>
      <c r="D362" s="212"/>
      <c r="E362" s="212"/>
      <c r="F362" s="212"/>
      <c r="G362" s="212"/>
      <c r="H362" s="212"/>
      <c r="I362" s="212"/>
    </row>
    <row r="363" spans="1:9">
      <c r="A363" s="255"/>
      <c r="B363" s="232" t="s">
        <v>346</v>
      </c>
      <c r="C363" s="269">
        <v>141</v>
      </c>
      <c r="D363" s="212">
        <v>127</v>
      </c>
      <c r="E363" s="212">
        <v>2</v>
      </c>
      <c r="F363" s="212">
        <v>45</v>
      </c>
      <c r="G363" s="212">
        <v>12</v>
      </c>
      <c r="H363" s="212">
        <v>0</v>
      </c>
      <c r="I363" s="212">
        <f t="shared" ref="I363" si="92">SUM(C363:H364)</f>
        <v>327</v>
      </c>
    </row>
    <row r="364" spans="1:9" ht="15" customHeight="1">
      <c r="A364" s="255"/>
      <c r="B364" s="232"/>
      <c r="C364" s="269"/>
      <c r="D364" s="212"/>
      <c r="E364" s="212"/>
      <c r="F364" s="212"/>
      <c r="G364" s="212"/>
      <c r="H364" s="212"/>
      <c r="I364" s="212"/>
    </row>
    <row r="365" spans="1:9">
      <c r="A365" s="255"/>
      <c r="B365" s="232" t="s">
        <v>347</v>
      </c>
      <c r="C365" s="269">
        <v>146</v>
      </c>
      <c r="D365" s="212">
        <v>147</v>
      </c>
      <c r="E365" s="212">
        <v>1</v>
      </c>
      <c r="F365" s="212">
        <v>47</v>
      </c>
      <c r="G365" s="212">
        <v>13</v>
      </c>
      <c r="H365" s="212">
        <v>0</v>
      </c>
      <c r="I365" s="212">
        <f t="shared" ref="I365" si="93">SUM(C365:H366)</f>
        <v>354</v>
      </c>
    </row>
    <row r="366" spans="1:9" ht="15" customHeight="1">
      <c r="A366" s="255"/>
      <c r="B366" s="232"/>
      <c r="C366" s="269"/>
      <c r="D366" s="212"/>
      <c r="E366" s="212"/>
      <c r="F366" s="212"/>
      <c r="G366" s="212"/>
      <c r="H366" s="212"/>
      <c r="I366" s="212"/>
    </row>
    <row r="367" spans="1:9">
      <c r="A367" s="255"/>
      <c r="B367" s="232" t="s">
        <v>339</v>
      </c>
      <c r="C367" s="385">
        <f>SUM(C361:C366)</f>
        <v>430</v>
      </c>
      <c r="D367" s="246">
        <f t="shared" ref="D367:I367" si="94">SUM(D361:D366)</f>
        <v>403</v>
      </c>
      <c r="E367" s="246">
        <f t="shared" si="94"/>
        <v>8</v>
      </c>
      <c r="F367" s="246">
        <f t="shared" si="94"/>
        <v>128</v>
      </c>
      <c r="G367" s="246">
        <f t="shared" si="94"/>
        <v>37</v>
      </c>
      <c r="H367" s="246">
        <f t="shared" si="94"/>
        <v>0</v>
      </c>
      <c r="I367" s="198">
        <f t="shared" si="94"/>
        <v>1006</v>
      </c>
    </row>
    <row r="368" spans="1:9" ht="15" customHeight="1">
      <c r="A368" s="255"/>
      <c r="B368" s="232"/>
      <c r="C368" s="385"/>
      <c r="D368" s="246"/>
      <c r="E368" s="246"/>
      <c r="F368" s="246"/>
      <c r="G368" s="246"/>
      <c r="H368" s="246"/>
      <c r="I368" s="198"/>
    </row>
    <row r="369" spans="1:9">
      <c r="A369" s="15" t="s">
        <v>100</v>
      </c>
      <c r="B369" s="265"/>
      <c r="C369" s="266"/>
      <c r="H369" s="364" t="s">
        <v>411</v>
      </c>
      <c r="I369" s="365"/>
    </row>
    <row r="370" spans="1:9">
      <c r="A370" s="35"/>
    </row>
    <row r="371" spans="1:9">
      <c r="A371" s="366" t="s">
        <v>101</v>
      </c>
      <c r="B371" s="366"/>
      <c r="C371" s="366"/>
      <c r="D371" s="366"/>
      <c r="E371" s="366"/>
      <c r="F371" s="366"/>
      <c r="G371" s="366"/>
      <c r="H371" s="366"/>
    </row>
    <row r="372" spans="1:9" ht="25.5" customHeight="1">
      <c r="A372" s="271" t="s">
        <v>102</v>
      </c>
      <c r="B372" s="271"/>
      <c r="C372" s="271"/>
      <c r="D372" s="271"/>
      <c r="E372" s="271"/>
      <c r="F372" s="271"/>
      <c r="G372" s="271"/>
      <c r="H372" s="271"/>
      <c r="I372" s="271"/>
    </row>
    <row r="373" spans="1:9">
      <c r="A373" s="271"/>
      <c r="B373" s="271"/>
      <c r="C373" s="271"/>
      <c r="D373" s="271"/>
      <c r="E373" s="271"/>
      <c r="F373" s="271"/>
      <c r="G373" s="271"/>
      <c r="H373" s="271"/>
      <c r="I373" s="271"/>
    </row>
    <row r="374" spans="1:9">
      <c r="A374" s="23"/>
    </row>
    <row r="375" spans="1:9">
      <c r="A375" s="23"/>
    </row>
    <row r="376" spans="1:9" ht="21.75">
      <c r="A376" s="493" t="s">
        <v>106</v>
      </c>
      <c r="B376" s="493"/>
      <c r="C376" s="493"/>
      <c r="D376" s="493"/>
      <c r="E376" s="493"/>
      <c r="F376" s="106"/>
      <c r="G376" s="106"/>
    </row>
    <row r="377" spans="1:9" ht="21.75">
      <c r="A377" s="493" t="s">
        <v>107</v>
      </c>
      <c r="B377" s="493"/>
      <c r="C377" s="493"/>
      <c r="D377" s="493"/>
      <c r="E377" s="493"/>
      <c r="F377" s="106"/>
      <c r="G377" s="106"/>
    </row>
    <row r="378" spans="1:9" ht="32.25" customHeight="1">
      <c r="A378" s="494" t="s">
        <v>108</v>
      </c>
      <c r="B378" s="494"/>
      <c r="C378" s="494"/>
      <c r="D378" s="494"/>
      <c r="E378" s="494"/>
      <c r="F378" s="107"/>
    </row>
    <row r="379" spans="1:9" ht="37.5" customHeight="1">
      <c r="A379" s="232" t="s">
        <v>398</v>
      </c>
      <c r="B379" s="232" t="s">
        <v>397</v>
      </c>
      <c r="C379" s="232" t="s">
        <v>412</v>
      </c>
      <c r="D379" s="232" t="s">
        <v>413</v>
      </c>
      <c r="E379" s="232" t="s">
        <v>378</v>
      </c>
    </row>
    <row r="380" spans="1:9">
      <c r="A380" s="232"/>
      <c r="B380" s="310"/>
      <c r="C380" s="232"/>
      <c r="D380" s="232"/>
      <c r="E380" s="232"/>
    </row>
    <row r="381" spans="1:9">
      <c r="A381" s="371">
        <v>2025</v>
      </c>
      <c r="B381" s="232" t="s">
        <v>349</v>
      </c>
      <c r="C381" s="239">
        <v>993</v>
      </c>
      <c r="D381" s="258">
        <v>3191</v>
      </c>
      <c r="E381" s="258">
        <f>SUM(C381:D382)</f>
        <v>4184</v>
      </c>
    </row>
    <row r="382" spans="1:9">
      <c r="A382" s="372"/>
      <c r="B382" s="232"/>
      <c r="C382" s="240"/>
      <c r="D382" s="216"/>
      <c r="E382" s="216"/>
    </row>
    <row r="383" spans="1:9">
      <c r="A383" s="372"/>
      <c r="B383" s="232" t="s">
        <v>346</v>
      </c>
      <c r="C383" s="240">
        <v>967</v>
      </c>
      <c r="D383" s="216">
        <v>2573</v>
      </c>
      <c r="E383" s="216">
        <f t="shared" ref="E383" si="95">SUM(C383:D384)</f>
        <v>3540</v>
      </c>
    </row>
    <row r="384" spans="1:9" ht="15" customHeight="1">
      <c r="A384" s="372"/>
      <c r="B384" s="232"/>
      <c r="C384" s="240"/>
      <c r="D384" s="216"/>
      <c r="E384" s="216"/>
    </row>
    <row r="385" spans="1:8">
      <c r="A385" s="372"/>
      <c r="B385" s="232" t="s">
        <v>347</v>
      </c>
      <c r="C385" s="279">
        <v>1105</v>
      </c>
      <c r="D385" s="216">
        <v>2812</v>
      </c>
      <c r="E385" s="216">
        <f t="shared" ref="E385" si="96">SUM(C385:D386)</f>
        <v>3917</v>
      </c>
    </row>
    <row r="386" spans="1:8" ht="15" customHeight="1">
      <c r="A386" s="372"/>
      <c r="B386" s="232"/>
      <c r="C386" s="279"/>
      <c r="D386" s="216"/>
      <c r="E386" s="216"/>
    </row>
    <row r="387" spans="1:8">
      <c r="A387" s="372"/>
      <c r="B387" s="232" t="s">
        <v>339</v>
      </c>
      <c r="C387" s="369">
        <f>SUM(C381:C386)</f>
        <v>3065</v>
      </c>
      <c r="D387" s="259">
        <f t="shared" ref="D387:E387" si="97">SUM(D381:D386)</f>
        <v>8576</v>
      </c>
      <c r="E387" s="259">
        <f t="shared" si="97"/>
        <v>11641</v>
      </c>
    </row>
    <row r="388" spans="1:8" ht="15" customHeight="1">
      <c r="A388" s="373"/>
      <c r="B388" s="310"/>
      <c r="C388" s="369"/>
      <c r="D388" s="259"/>
      <c r="E388" s="259"/>
    </row>
    <row r="389" spans="1:8">
      <c r="A389" s="272">
        <v>2024</v>
      </c>
      <c r="B389" s="232" t="s">
        <v>349</v>
      </c>
      <c r="C389" s="279">
        <v>1008</v>
      </c>
      <c r="D389" s="216">
        <v>2959</v>
      </c>
      <c r="E389" s="216">
        <f>SUM(C389:D390)</f>
        <v>3967</v>
      </c>
    </row>
    <row r="390" spans="1:8">
      <c r="A390" s="273"/>
      <c r="B390" s="232"/>
      <c r="C390" s="279"/>
      <c r="D390" s="216"/>
      <c r="E390" s="216"/>
    </row>
    <row r="391" spans="1:8">
      <c r="A391" s="273"/>
      <c r="B391" s="232" t="s">
        <v>346</v>
      </c>
      <c r="C391" s="240">
        <v>537</v>
      </c>
      <c r="D391" s="216">
        <v>1581</v>
      </c>
      <c r="E391" s="216">
        <f t="shared" ref="E391" si="98">SUM(C391:D392)</f>
        <v>2118</v>
      </c>
    </row>
    <row r="392" spans="1:8" ht="15" customHeight="1">
      <c r="A392" s="273"/>
      <c r="B392" s="232"/>
      <c r="C392" s="240"/>
      <c r="D392" s="216"/>
      <c r="E392" s="216"/>
      <c r="H392" s="124"/>
    </row>
    <row r="393" spans="1:8">
      <c r="A393" s="273"/>
      <c r="B393" s="232" t="s">
        <v>347</v>
      </c>
      <c r="C393" s="240">
        <v>878</v>
      </c>
      <c r="D393" s="216">
        <v>2706</v>
      </c>
      <c r="E393" s="216">
        <f t="shared" ref="E393" si="99">SUM(C393:D394)</f>
        <v>3584</v>
      </c>
    </row>
    <row r="394" spans="1:8" ht="15" customHeight="1">
      <c r="A394" s="273"/>
      <c r="B394" s="232"/>
      <c r="C394" s="240"/>
      <c r="D394" s="216"/>
      <c r="E394" s="216"/>
    </row>
    <row r="395" spans="1:8">
      <c r="A395" s="273"/>
      <c r="B395" s="232" t="s">
        <v>339</v>
      </c>
      <c r="C395" s="369">
        <f>SUM(C389:C394)</f>
        <v>2423</v>
      </c>
      <c r="D395" s="259">
        <f t="shared" ref="D395:E395" si="100">SUM(D389:D394)</f>
        <v>7246</v>
      </c>
      <c r="E395" s="259">
        <f t="shared" si="100"/>
        <v>9669</v>
      </c>
    </row>
    <row r="396" spans="1:8" ht="15" customHeight="1">
      <c r="A396" s="273"/>
      <c r="B396" s="232"/>
      <c r="C396" s="370"/>
      <c r="D396" s="259"/>
      <c r="E396" s="259"/>
    </row>
    <row r="397" spans="1:8">
      <c r="A397" s="80" t="s">
        <v>300</v>
      </c>
      <c r="B397" s="267"/>
      <c r="C397" s="267"/>
      <c r="D397" s="504" t="s">
        <v>658</v>
      </c>
      <c r="E397" s="504"/>
      <c r="F397" s="80"/>
      <c r="G397" s="80"/>
    </row>
    <row r="398" spans="1:8">
      <c r="A398" s="40"/>
    </row>
    <row r="399" spans="1:8" ht="21.75">
      <c r="A399" s="38"/>
    </row>
    <row r="400" spans="1:8" ht="21.75">
      <c r="A400" s="38"/>
    </row>
    <row r="401" spans="1:8" ht="21.75">
      <c r="A401" s="277" t="s">
        <v>109</v>
      </c>
      <c r="B401" s="277"/>
      <c r="C401" s="277"/>
      <c r="D401" s="277"/>
      <c r="E401" s="277"/>
      <c r="F401" s="108"/>
    </row>
    <row r="402" spans="1:8" ht="21.75">
      <c r="A402" s="228" t="s">
        <v>414</v>
      </c>
      <c r="B402" s="228"/>
      <c r="C402" s="228"/>
      <c r="D402" s="228"/>
      <c r="E402" s="228"/>
      <c r="F402" s="109"/>
    </row>
    <row r="403" spans="1:8" ht="26.25" customHeight="1">
      <c r="A403" s="495" t="s">
        <v>110</v>
      </c>
      <c r="B403" s="495"/>
      <c r="C403" s="495"/>
      <c r="D403" s="495"/>
      <c r="E403" s="495"/>
      <c r="F403" s="110"/>
    </row>
    <row r="404" spans="1:8">
      <c r="B404" s="15" t="s">
        <v>111</v>
      </c>
      <c r="D404" s="123" t="s">
        <v>112</v>
      </c>
    </row>
    <row r="405" spans="1:8" ht="15" customHeight="1">
      <c r="A405" s="299" t="s">
        <v>398</v>
      </c>
      <c r="B405" s="232" t="s">
        <v>397</v>
      </c>
      <c r="C405" s="232" t="s">
        <v>412</v>
      </c>
      <c r="D405" s="232" t="s">
        <v>413</v>
      </c>
      <c r="E405" s="232" t="s">
        <v>378</v>
      </c>
    </row>
    <row r="406" spans="1:8" ht="22.5" customHeight="1">
      <c r="A406" s="483"/>
      <c r="B406" s="310"/>
      <c r="C406" s="232"/>
      <c r="D406" s="232"/>
      <c r="E406" s="232"/>
    </row>
    <row r="407" spans="1:8">
      <c r="A407" s="272">
        <v>2025</v>
      </c>
      <c r="B407" s="232" t="s">
        <v>349</v>
      </c>
      <c r="C407" s="374">
        <v>155401759</v>
      </c>
      <c r="D407" s="375">
        <v>613174581</v>
      </c>
      <c r="E407" s="375">
        <f>SUM(C407:D408)</f>
        <v>768576340</v>
      </c>
    </row>
    <row r="408" spans="1:8">
      <c r="A408" s="273"/>
      <c r="B408" s="232"/>
      <c r="C408" s="261"/>
      <c r="D408" s="260"/>
      <c r="E408" s="260"/>
    </row>
    <row r="409" spans="1:8">
      <c r="A409" s="273"/>
      <c r="B409" s="232" t="s">
        <v>346</v>
      </c>
      <c r="C409" s="261">
        <v>161275828</v>
      </c>
      <c r="D409" s="260">
        <v>336914980</v>
      </c>
      <c r="E409" s="260">
        <f t="shared" ref="E409" si="101">SUM(C409:D410)</f>
        <v>498190808</v>
      </c>
    </row>
    <row r="410" spans="1:8" ht="15" customHeight="1">
      <c r="A410" s="273"/>
      <c r="B410" s="232"/>
      <c r="C410" s="261"/>
      <c r="D410" s="260"/>
      <c r="E410" s="260"/>
    </row>
    <row r="411" spans="1:8">
      <c r="A411" s="273"/>
      <c r="B411" s="232" t="s">
        <v>347</v>
      </c>
      <c r="C411" s="261">
        <v>189969034</v>
      </c>
      <c r="D411" s="260">
        <v>421101924</v>
      </c>
      <c r="E411" s="260">
        <f t="shared" ref="E411" si="102">SUM(C411:D412)</f>
        <v>611070958</v>
      </c>
    </row>
    <row r="412" spans="1:8" ht="15" customHeight="1">
      <c r="A412" s="273"/>
      <c r="B412" s="232"/>
      <c r="C412" s="261"/>
      <c r="D412" s="260"/>
      <c r="E412" s="260"/>
    </row>
    <row r="413" spans="1:8" ht="21.75" customHeight="1">
      <c r="A413" s="273"/>
      <c r="B413" s="232" t="s">
        <v>339</v>
      </c>
      <c r="C413" s="369">
        <f>SUM(C407:C412)</f>
        <v>506646621</v>
      </c>
      <c r="D413" s="259">
        <f t="shared" ref="D413:E413" si="103">SUM(D407:D412)</f>
        <v>1371191485</v>
      </c>
      <c r="E413" s="259">
        <f t="shared" si="103"/>
        <v>1877838106</v>
      </c>
      <c r="H413" s="97"/>
    </row>
    <row r="414" spans="1:8" ht="15" customHeight="1">
      <c r="A414" s="274"/>
      <c r="B414" s="232"/>
      <c r="C414" s="369"/>
      <c r="D414" s="259"/>
      <c r="E414" s="259"/>
    </row>
    <row r="415" spans="1:8">
      <c r="A415" s="225">
        <v>2024</v>
      </c>
      <c r="B415" s="232" t="s">
        <v>349</v>
      </c>
      <c r="C415" s="261">
        <v>152417599</v>
      </c>
      <c r="D415" s="260">
        <v>287135521</v>
      </c>
      <c r="E415" s="260">
        <f>SUM(C415:D416)</f>
        <v>439553120</v>
      </c>
    </row>
    <row r="416" spans="1:8">
      <c r="A416" s="255"/>
      <c r="B416" s="232"/>
      <c r="C416" s="261"/>
      <c r="D416" s="260"/>
      <c r="E416" s="260"/>
    </row>
    <row r="417" spans="1:12">
      <c r="A417" s="255"/>
      <c r="B417" s="232" t="s">
        <v>346</v>
      </c>
      <c r="C417" s="261">
        <v>85704991</v>
      </c>
      <c r="D417" s="260">
        <v>191056147</v>
      </c>
      <c r="E417" s="260">
        <f t="shared" ref="E417" si="104">SUM(C417:D418)</f>
        <v>276761138</v>
      </c>
    </row>
    <row r="418" spans="1:12" ht="15" customHeight="1">
      <c r="A418" s="255"/>
      <c r="B418" s="232"/>
      <c r="C418" s="261"/>
      <c r="D418" s="260"/>
      <c r="E418" s="260"/>
    </row>
    <row r="419" spans="1:12">
      <c r="A419" s="255"/>
      <c r="B419" s="232" t="s">
        <v>347</v>
      </c>
      <c r="C419" s="261">
        <v>136442126</v>
      </c>
      <c r="D419" s="260">
        <v>248614005</v>
      </c>
      <c r="E419" s="260">
        <f t="shared" ref="E419" si="105">SUM(C419:D420)</f>
        <v>385056131</v>
      </c>
    </row>
    <row r="420" spans="1:12" ht="15" customHeight="1">
      <c r="A420" s="255"/>
      <c r="B420" s="232"/>
      <c r="C420" s="261"/>
      <c r="D420" s="260"/>
      <c r="E420" s="260"/>
    </row>
    <row r="421" spans="1:12" ht="21.75" customHeight="1">
      <c r="A421" s="255"/>
      <c r="B421" s="232" t="s">
        <v>339</v>
      </c>
      <c r="C421" s="369">
        <f>SUM(C415:C420)</f>
        <v>374564716</v>
      </c>
      <c r="D421" s="259">
        <f t="shared" ref="D421:E421" si="106">SUM(D415:D420)</f>
        <v>726805673</v>
      </c>
      <c r="E421" s="259">
        <f t="shared" si="106"/>
        <v>1101370389</v>
      </c>
    </row>
    <row r="422" spans="1:12" ht="15" customHeight="1">
      <c r="A422" s="255"/>
      <c r="B422" s="232"/>
      <c r="C422" s="369"/>
      <c r="D422" s="259"/>
      <c r="E422" s="259"/>
    </row>
    <row r="423" spans="1:12">
      <c r="A423" s="80" t="s">
        <v>300</v>
      </c>
      <c r="B423" s="268"/>
      <c r="C423" s="268"/>
      <c r="D423" s="416" t="s">
        <v>301</v>
      </c>
      <c r="E423" s="416"/>
      <c r="F423" s="80"/>
      <c r="G423" s="80"/>
    </row>
    <row r="424" spans="1:12">
      <c r="A424" s="32" t="s">
        <v>416</v>
      </c>
      <c r="B424" s="126"/>
      <c r="C424" s="505" t="s">
        <v>415</v>
      </c>
      <c r="D424" s="505"/>
      <c r="E424" s="505"/>
    </row>
    <row r="425" spans="1:12">
      <c r="A425" s="39"/>
    </row>
    <row r="426" spans="1:12">
      <c r="A426" s="39"/>
    </row>
    <row r="427" spans="1:12">
      <c r="A427" s="39"/>
    </row>
    <row r="428" spans="1:12" ht="21.75">
      <c r="A428" s="213" t="s">
        <v>113</v>
      </c>
      <c r="B428" s="213"/>
      <c r="C428" s="213"/>
      <c r="D428" s="213"/>
      <c r="E428" s="213"/>
      <c r="F428" s="213"/>
      <c r="G428" s="213"/>
      <c r="H428" s="213"/>
      <c r="I428" s="213"/>
      <c r="J428" s="213"/>
      <c r="K428" s="213"/>
      <c r="L428" s="213"/>
    </row>
    <row r="429" spans="1:12" ht="21.75">
      <c r="A429" s="213" t="s">
        <v>114</v>
      </c>
      <c r="B429" s="213"/>
      <c r="C429" s="213"/>
      <c r="D429" s="213"/>
      <c r="E429" s="213"/>
      <c r="F429" s="213"/>
      <c r="G429" s="213"/>
      <c r="H429" s="213"/>
      <c r="I429" s="213"/>
      <c r="J429" s="213"/>
      <c r="K429" s="213"/>
      <c r="L429" s="213"/>
    </row>
    <row r="430" spans="1:12">
      <c r="A430" s="227" t="s">
        <v>115</v>
      </c>
      <c r="B430" s="227"/>
      <c r="C430" s="227"/>
      <c r="D430" s="227"/>
      <c r="E430" s="227"/>
      <c r="F430" s="227"/>
      <c r="G430" s="227"/>
      <c r="H430" s="227"/>
      <c r="I430" s="227"/>
      <c r="J430" s="227"/>
      <c r="K430" s="227"/>
      <c r="L430" s="233"/>
    </row>
    <row r="431" spans="1:12" ht="37.5" customHeight="1">
      <c r="A431" s="232" t="s">
        <v>417</v>
      </c>
      <c r="B431" s="232" t="s">
        <v>397</v>
      </c>
      <c r="C431" s="468" t="s">
        <v>418</v>
      </c>
      <c r="D431" s="468"/>
      <c r="E431" s="468"/>
      <c r="F431" s="468"/>
      <c r="G431" s="468"/>
      <c r="H431" s="468"/>
      <c r="I431" s="468"/>
      <c r="J431" s="468"/>
      <c r="K431" s="468"/>
      <c r="L431" s="321" t="s">
        <v>419</v>
      </c>
    </row>
    <row r="432" spans="1:12" ht="15" customHeight="1">
      <c r="A432" s="232"/>
      <c r="B432" s="232"/>
      <c r="C432" s="468"/>
      <c r="D432" s="468"/>
      <c r="E432" s="468"/>
      <c r="F432" s="468"/>
      <c r="G432" s="468"/>
      <c r="H432" s="468"/>
      <c r="I432" s="468"/>
      <c r="J432" s="468"/>
      <c r="K432" s="468"/>
      <c r="L432" s="224"/>
    </row>
    <row r="433" spans="1:12" ht="18.75" customHeight="1">
      <c r="A433" s="232"/>
      <c r="B433" s="232"/>
      <c r="C433" s="232" t="s">
        <v>420</v>
      </c>
      <c r="D433" s="232"/>
      <c r="E433" s="232"/>
      <c r="F433" s="232" t="s">
        <v>421</v>
      </c>
      <c r="G433" s="232"/>
      <c r="H433" s="232"/>
      <c r="I433" s="232" t="s">
        <v>422</v>
      </c>
      <c r="J433" s="232"/>
      <c r="K433" s="232"/>
      <c r="L433" s="224"/>
    </row>
    <row r="434" spans="1:12" ht="15" customHeight="1">
      <c r="A434" s="232"/>
      <c r="B434" s="232"/>
      <c r="C434" s="232"/>
      <c r="D434" s="232"/>
      <c r="E434" s="232"/>
      <c r="F434" s="232"/>
      <c r="G434" s="232"/>
      <c r="H434" s="232"/>
      <c r="I434" s="232"/>
      <c r="J434" s="232"/>
      <c r="K434" s="232"/>
      <c r="L434" s="224"/>
    </row>
    <row r="435" spans="1:12" ht="38.25" customHeight="1">
      <c r="A435" s="232"/>
      <c r="B435" s="232"/>
      <c r="C435" s="232" t="s">
        <v>423</v>
      </c>
      <c r="D435" s="232" t="s">
        <v>424</v>
      </c>
      <c r="E435" s="232" t="s">
        <v>396</v>
      </c>
      <c r="F435" s="232" t="s">
        <v>423</v>
      </c>
      <c r="G435" s="232" t="s">
        <v>424</v>
      </c>
      <c r="H435" s="232" t="s">
        <v>396</v>
      </c>
      <c r="I435" s="232" t="s">
        <v>423</v>
      </c>
      <c r="J435" s="232" t="s">
        <v>424</v>
      </c>
      <c r="K435" s="232" t="s">
        <v>396</v>
      </c>
      <c r="L435" s="224"/>
    </row>
    <row r="436" spans="1:12">
      <c r="A436" s="232"/>
      <c r="B436" s="232"/>
      <c r="C436" s="232"/>
      <c r="D436" s="232"/>
      <c r="E436" s="232"/>
      <c r="F436" s="232"/>
      <c r="G436" s="232"/>
      <c r="H436" s="232"/>
      <c r="I436" s="232"/>
      <c r="J436" s="232"/>
      <c r="K436" s="232"/>
      <c r="L436" s="224"/>
    </row>
    <row r="437" spans="1:12">
      <c r="A437" s="232">
        <v>2025</v>
      </c>
      <c r="B437" s="232" t="s">
        <v>349</v>
      </c>
      <c r="C437" s="376">
        <v>583</v>
      </c>
      <c r="D437" s="253">
        <v>8848</v>
      </c>
      <c r="E437" s="252">
        <f>SUM(C437:D438)</f>
        <v>9431</v>
      </c>
      <c r="F437" s="376">
        <v>8</v>
      </c>
      <c r="G437" s="376">
        <v>49</v>
      </c>
      <c r="H437" s="377">
        <f>SUM(F437:G438)</f>
        <v>57</v>
      </c>
      <c r="I437" s="376">
        <v>3</v>
      </c>
      <c r="J437" s="376">
        <v>19</v>
      </c>
      <c r="K437" s="377">
        <f>SUM(I437:J438)</f>
        <v>22</v>
      </c>
      <c r="L437" s="378">
        <f>SUM(K437,H437,E437)</f>
        <v>9510</v>
      </c>
    </row>
    <row r="438" spans="1:12" ht="27" customHeight="1">
      <c r="A438" s="232"/>
      <c r="B438" s="232"/>
      <c r="C438" s="376"/>
      <c r="D438" s="253"/>
      <c r="E438" s="252"/>
      <c r="F438" s="376"/>
      <c r="G438" s="376"/>
      <c r="H438" s="377"/>
      <c r="I438" s="376"/>
      <c r="J438" s="376"/>
      <c r="K438" s="377"/>
      <c r="L438" s="261"/>
    </row>
    <row r="439" spans="1:12">
      <c r="A439" s="232"/>
      <c r="B439" s="232" t="s">
        <v>346</v>
      </c>
      <c r="C439" s="376">
        <v>478</v>
      </c>
      <c r="D439" s="253">
        <v>8210</v>
      </c>
      <c r="E439" s="252">
        <f t="shared" ref="E439" si="107">SUM(C439:D440)</f>
        <v>8688</v>
      </c>
      <c r="F439" s="376">
        <v>8</v>
      </c>
      <c r="G439" s="376">
        <v>176</v>
      </c>
      <c r="H439" s="377">
        <f t="shared" ref="H439" si="108">SUM(F439:G440)</f>
        <v>184</v>
      </c>
      <c r="I439" s="376">
        <v>3</v>
      </c>
      <c r="J439" s="376">
        <v>21</v>
      </c>
      <c r="K439" s="377">
        <f t="shared" ref="K439" si="109">SUM(I439:J440)</f>
        <v>24</v>
      </c>
      <c r="L439" s="261">
        <f t="shared" ref="L439" si="110">SUM(K439,H439,E439)</f>
        <v>8896</v>
      </c>
    </row>
    <row r="440" spans="1:12" ht="27" customHeight="1">
      <c r="A440" s="232"/>
      <c r="B440" s="232"/>
      <c r="C440" s="376"/>
      <c r="D440" s="253"/>
      <c r="E440" s="252"/>
      <c r="F440" s="376"/>
      <c r="G440" s="376"/>
      <c r="H440" s="377"/>
      <c r="I440" s="376"/>
      <c r="J440" s="376"/>
      <c r="K440" s="377"/>
      <c r="L440" s="261"/>
    </row>
    <row r="441" spans="1:12">
      <c r="A441" s="232"/>
      <c r="B441" s="232" t="s">
        <v>347</v>
      </c>
      <c r="C441" s="376">
        <v>520</v>
      </c>
      <c r="D441" s="253">
        <v>8621</v>
      </c>
      <c r="E441" s="252">
        <f t="shared" ref="E441" si="111">SUM(C441:D442)</f>
        <v>9141</v>
      </c>
      <c r="F441" s="376">
        <v>5</v>
      </c>
      <c r="G441" s="376">
        <v>161</v>
      </c>
      <c r="H441" s="377">
        <f t="shared" ref="H441" si="112">SUM(F441:G442)</f>
        <v>166</v>
      </c>
      <c r="I441" s="376">
        <v>2</v>
      </c>
      <c r="J441" s="376">
        <v>25</v>
      </c>
      <c r="K441" s="377">
        <f t="shared" ref="K441" si="113">SUM(I441:J442)</f>
        <v>27</v>
      </c>
      <c r="L441" s="261">
        <f t="shared" ref="L441" si="114">SUM(K441,H441,E441)</f>
        <v>9334</v>
      </c>
    </row>
    <row r="442" spans="1:12" ht="18" customHeight="1">
      <c r="A442" s="232"/>
      <c r="B442" s="232"/>
      <c r="C442" s="376"/>
      <c r="D442" s="253"/>
      <c r="E442" s="252"/>
      <c r="F442" s="376"/>
      <c r="G442" s="376"/>
      <c r="H442" s="377"/>
      <c r="I442" s="376"/>
      <c r="J442" s="376"/>
      <c r="K442" s="377"/>
      <c r="L442" s="261"/>
    </row>
    <row r="443" spans="1:12">
      <c r="A443" s="232"/>
      <c r="B443" s="232" t="s">
        <v>339</v>
      </c>
      <c r="C443" s="252">
        <f>SUM(C437:C442)</f>
        <v>1581</v>
      </c>
      <c r="D443" s="252">
        <f>SUM(D437:D442)</f>
        <v>25679</v>
      </c>
      <c r="E443" s="252">
        <f>SUM(E437:E442)</f>
        <v>27260</v>
      </c>
      <c r="F443" s="377">
        <f>SUM(F437:F442)</f>
        <v>21</v>
      </c>
      <c r="G443" s="377">
        <f t="shared" ref="G443" si="115">SUM(G437:G442)</f>
        <v>386</v>
      </c>
      <c r="H443" s="377">
        <f>SUM(H437:H442)</f>
        <v>407</v>
      </c>
      <c r="I443" s="377">
        <f>SUM(I437:I442)</f>
        <v>8</v>
      </c>
      <c r="J443" s="377">
        <f>SUM(J437:J442)</f>
        <v>65</v>
      </c>
      <c r="K443" s="377">
        <f t="shared" ref="K443:K451" si="116">SUM(I443:J444)</f>
        <v>73</v>
      </c>
      <c r="L443" s="369">
        <f>SUM(K443,H443,E443)</f>
        <v>27740</v>
      </c>
    </row>
    <row r="444" spans="1:12" ht="23.25" customHeight="1">
      <c r="A444" s="232"/>
      <c r="B444" s="232"/>
      <c r="C444" s="252"/>
      <c r="D444" s="252"/>
      <c r="E444" s="252"/>
      <c r="F444" s="377"/>
      <c r="G444" s="377"/>
      <c r="H444" s="377"/>
      <c r="I444" s="377"/>
      <c r="J444" s="377"/>
      <c r="K444" s="377"/>
      <c r="L444" s="369"/>
    </row>
    <row r="445" spans="1:12">
      <c r="A445" s="232">
        <v>2024</v>
      </c>
      <c r="B445" s="232" t="s">
        <v>349</v>
      </c>
      <c r="C445" s="376">
        <v>572</v>
      </c>
      <c r="D445" s="253">
        <v>8045</v>
      </c>
      <c r="E445" s="252">
        <f t="shared" ref="E445" si="117">SUM(C445:D446)</f>
        <v>8617</v>
      </c>
      <c r="F445" s="376">
        <v>5</v>
      </c>
      <c r="G445" s="376">
        <v>47</v>
      </c>
      <c r="H445" s="377">
        <f>SUM(F445:G446)</f>
        <v>52</v>
      </c>
      <c r="I445" s="376">
        <v>1</v>
      </c>
      <c r="J445" s="376">
        <v>22</v>
      </c>
      <c r="K445" s="377">
        <f t="shared" si="116"/>
        <v>23</v>
      </c>
      <c r="L445" s="261">
        <f>SUM(K445,H445,E445)</f>
        <v>8692</v>
      </c>
    </row>
    <row r="446" spans="1:12" ht="15" customHeight="1">
      <c r="A446" s="232"/>
      <c r="B446" s="232"/>
      <c r="C446" s="376"/>
      <c r="D446" s="253"/>
      <c r="E446" s="252"/>
      <c r="F446" s="376"/>
      <c r="G446" s="376"/>
      <c r="H446" s="377"/>
      <c r="I446" s="376"/>
      <c r="J446" s="376"/>
      <c r="K446" s="377"/>
      <c r="L446" s="261"/>
    </row>
    <row r="447" spans="1:12" ht="24.75" customHeight="1">
      <c r="A447" s="232"/>
      <c r="B447" s="232" t="s">
        <v>346</v>
      </c>
      <c r="C447" s="376">
        <v>483</v>
      </c>
      <c r="D447" s="253">
        <v>7516</v>
      </c>
      <c r="E447" s="252">
        <f t="shared" ref="E447" si="118">SUM(C447:D448)</f>
        <v>7999</v>
      </c>
      <c r="F447" s="376">
        <v>14</v>
      </c>
      <c r="G447" s="376">
        <v>131</v>
      </c>
      <c r="H447" s="377">
        <f t="shared" ref="H447" si="119">SUM(F447:G448)</f>
        <v>145</v>
      </c>
      <c r="I447" s="376">
        <v>2</v>
      </c>
      <c r="J447" s="376">
        <v>23</v>
      </c>
      <c r="K447" s="377">
        <f t="shared" si="116"/>
        <v>25</v>
      </c>
      <c r="L447" s="261">
        <f t="shared" ref="L447" si="120">SUM(K447,H447,E447)</f>
        <v>8169</v>
      </c>
    </row>
    <row r="448" spans="1:12" ht="15" customHeight="1">
      <c r="A448" s="232"/>
      <c r="B448" s="232"/>
      <c r="C448" s="376"/>
      <c r="D448" s="253"/>
      <c r="E448" s="252"/>
      <c r="F448" s="376"/>
      <c r="G448" s="376"/>
      <c r="H448" s="377"/>
      <c r="I448" s="376"/>
      <c r="J448" s="376"/>
      <c r="K448" s="377"/>
      <c r="L448" s="261"/>
    </row>
    <row r="449" spans="1:12">
      <c r="A449" s="232"/>
      <c r="B449" s="232" t="s">
        <v>347</v>
      </c>
      <c r="C449" s="376">
        <v>527</v>
      </c>
      <c r="D449" s="253">
        <v>7950</v>
      </c>
      <c r="E449" s="252">
        <f t="shared" ref="E449" si="121">SUM(C449:D450)</f>
        <v>8477</v>
      </c>
      <c r="F449" s="376">
        <v>9</v>
      </c>
      <c r="G449" s="376">
        <v>120</v>
      </c>
      <c r="H449" s="377">
        <f t="shared" ref="H449" si="122">SUM(F449:G450)</f>
        <v>129</v>
      </c>
      <c r="I449" s="376">
        <v>0</v>
      </c>
      <c r="J449" s="376">
        <v>20</v>
      </c>
      <c r="K449" s="377">
        <f t="shared" si="116"/>
        <v>20</v>
      </c>
      <c r="L449" s="261">
        <f t="shared" ref="L449" si="123">SUM(K449,H449,E449)</f>
        <v>8626</v>
      </c>
    </row>
    <row r="450" spans="1:12" ht="21.75" customHeight="1">
      <c r="A450" s="232"/>
      <c r="B450" s="232"/>
      <c r="C450" s="376"/>
      <c r="D450" s="253"/>
      <c r="E450" s="252"/>
      <c r="F450" s="376"/>
      <c r="G450" s="376"/>
      <c r="H450" s="377"/>
      <c r="I450" s="376"/>
      <c r="J450" s="376"/>
      <c r="K450" s="377"/>
      <c r="L450" s="261"/>
    </row>
    <row r="451" spans="1:12">
      <c r="A451" s="232"/>
      <c r="B451" s="232" t="s">
        <v>339</v>
      </c>
      <c r="C451" s="252">
        <f t="shared" ref="C451:J451" si="124">SUM(C445:C450)</f>
        <v>1582</v>
      </c>
      <c r="D451" s="252">
        <f t="shared" si="124"/>
        <v>23511</v>
      </c>
      <c r="E451" s="252">
        <f t="shared" si="124"/>
        <v>25093</v>
      </c>
      <c r="F451" s="377">
        <f t="shared" si="124"/>
        <v>28</v>
      </c>
      <c r="G451" s="377">
        <f t="shared" si="124"/>
        <v>298</v>
      </c>
      <c r="H451" s="377">
        <f t="shared" si="124"/>
        <v>326</v>
      </c>
      <c r="I451" s="377">
        <f t="shared" si="124"/>
        <v>3</v>
      </c>
      <c r="J451" s="377">
        <f t="shared" si="124"/>
        <v>65</v>
      </c>
      <c r="K451" s="377">
        <f t="shared" si="116"/>
        <v>68</v>
      </c>
      <c r="L451" s="369">
        <f>SUM(K451,H451,E451)</f>
        <v>25487</v>
      </c>
    </row>
    <row r="452" spans="1:12" ht="15" customHeight="1">
      <c r="A452" s="232"/>
      <c r="B452" s="232"/>
      <c r="C452" s="252"/>
      <c r="D452" s="252"/>
      <c r="E452" s="252"/>
      <c r="F452" s="377"/>
      <c r="G452" s="377"/>
      <c r="H452" s="377"/>
      <c r="I452" s="377"/>
      <c r="J452" s="377"/>
      <c r="K452" s="377"/>
      <c r="L452" s="369"/>
    </row>
    <row r="453" spans="1:12">
      <c r="A453" s="15" t="s">
        <v>116</v>
      </c>
      <c r="B453" s="25" t="s">
        <v>35</v>
      </c>
      <c r="C453" s="263"/>
      <c r="D453" s="263"/>
      <c r="E453" s="263"/>
      <c r="J453" s="247" t="s">
        <v>117</v>
      </c>
      <c r="K453" s="247"/>
      <c r="L453" s="241"/>
    </row>
    <row r="454" spans="1:12" ht="18.75" customHeight="1">
      <c r="A454" s="41"/>
    </row>
    <row r="455" spans="1:12">
      <c r="A455" s="41"/>
    </row>
    <row r="456" spans="1:12">
      <c r="A456" s="42"/>
    </row>
    <row r="457" spans="1:12" ht="21.75">
      <c r="A457" s="213" t="s">
        <v>118</v>
      </c>
      <c r="B457" s="213"/>
      <c r="C457" s="213"/>
      <c r="D457" s="213"/>
      <c r="E457" s="213"/>
      <c r="F457" s="213"/>
      <c r="G457" s="213"/>
      <c r="H457" s="213"/>
    </row>
    <row r="458" spans="1:12" ht="21.75">
      <c r="A458" s="213" t="s">
        <v>119</v>
      </c>
      <c r="B458" s="213"/>
      <c r="C458" s="213"/>
      <c r="D458" s="213"/>
      <c r="E458" s="213"/>
      <c r="F458" s="213"/>
      <c r="G458" s="213"/>
      <c r="H458" s="213"/>
    </row>
    <row r="459" spans="1:12">
      <c r="A459" s="227" t="s">
        <v>120</v>
      </c>
      <c r="B459" s="227"/>
      <c r="C459" s="227"/>
      <c r="D459" s="227"/>
      <c r="E459" s="227"/>
      <c r="F459" s="227"/>
      <c r="G459" s="227"/>
      <c r="H459" s="227"/>
    </row>
    <row r="460" spans="1:12" ht="18.75" customHeight="1">
      <c r="A460" s="232" t="s">
        <v>417</v>
      </c>
      <c r="B460" s="232" t="s">
        <v>397</v>
      </c>
      <c r="C460" s="506" t="s">
        <v>425</v>
      </c>
      <c r="D460" s="506"/>
      <c r="E460" s="506"/>
      <c r="F460" s="506"/>
      <c r="G460" s="506"/>
      <c r="H460" s="356" t="s">
        <v>378</v>
      </c>
    </row>
    <row r="461" spans="1:12" ht="27.75" customHeight="1">
      <c r="A461" s="232"/>
      <c r="B461" s="232"/>
      <c r="C461" s="506"/>
      <c r="D461" s="506"/>
      <c r="E461" s="506"/>
      <c r="F461" s="506"/>
      <c r="G461" s="506"/>
      <c r="H461" s="356"/>
    </row>
    <row r="462" spans="1:12" ht="37.5" customHeight="1">
      <c r="A462" s="232"/>
      <c r="B462" s="232"/>
      <c r="C462" s="232" t="s">
        <v>426</v>
      </c>
      <c r="D462" s="468" t="s">
        <v>427</v>
      </c>
      <c r="E462" s="232" t="s">
        <v>428</v>
      </c>
      <c r="F462" s="232" t="s">
        <v>429</v>
      </c>
      <c r="G462" s="310" t="s">
        <v>430</v>
      </c>
      <c r="H462" s="356"/>
    </row>
    <row r="463" spans="1:12" ht="60.75" customHeight="1">
      <c r="A463" s="232"/>
      <c r="B463" s="232"/>
      <c r="C463" s="232"/>
      <c r="D463" s="468"/>
      <c r="E463" s="232"/>
      <c r="F463" s="232"/>
      <c r="G463" s="305"/>
      <c r="H463" s="507"/>
    </row>
    <row r="464" spans="1:12">
      <c r="A464" s="232">
        <v>2025</v>
      </c>
      <c r="B464" s="232" t="s">
        <v>349</v>
      </c>
      <c r="C464" s="363">
        <v>642</v>
      </c>
      <c r="D464" s="363">
        <v>108</v>
      </c>
      <c r="E464" s="376">
        <v>14</v>
      </c>
      <c r="F464" s="376">
        <v>1</v>
      </c>
      <c r="G464" s="376">
        <v>12</v>
      </c>
      <c r="H464" s="405">
        <f>SUM(C464:G465)</f>
        <v>777</v>
      </c>
    </row>
    <row r="465" spans="1:11" ht="21" customHeight="1">
      <c r="A465" s="232"/>
      <c r="B465" s="232"/>
      <c r="C465" s="363"/>
      <c r="D465" s="363"/>
      <c r="E465" s="376"/>
      <c r="F465" s="376"/>
      <c r="G465" s="376"/>
      <c r="H465" s="262"/>
    </row>
    <row r="466" spans="1:11">
      <c r="A466" s="232"/>
      <c r="B466" s="232" t="s">
        <v>346</v>
      </c>
      <c r="C466" s="376">
        <v>793</v>
      </c>
      <c r="D466" s="376">
        <v>116</v>
      </c>
      <c r="E466" s="376">
        <v>10</v>
      </c>
      <c r="F466" s="376">
        <v>3</v>
      </c>
      <c r="G466" s="376">
        <v>10</v>
      </c>
      <c r="H466" s="262">
        <f>SUM(C466:G467)</f>
        <v>932</v>
      </c>
    </row>
    <row r="467" spans="1:11" ht="15" customHeight="1">
      <c r="A467" s="232"/>
      <c r="B467" s="232"/>
      <c r="C467" s="376"/>
      <c r="D467" s="376"/>
      <c r="E467" s="376"/>
      <c r="F467" s="376"/>
      <c r="G467" s="376"/>
      <c r="H467" s="262"/>
    </row>
    <row r="468" spans="1:11">
      <c r="A468" s="232"/>
      <c r="B468" s="232" t="s">
        <v>347</v>
      </c>
      <c r="C468" s="253">
        <v>1025</v>
      </c>
      <c r="D468" s="376">
        <v>128</v>
      </c>
      <c r="E468" s="376">
        <v>21</v>
      </c>
      <c r="F468" s="376">
        <v>0</v>
      </c>
      <c r="G468" s="376">
        <v>16</v>
      </c>
      <c r="H468" s="261">
        <f>SUM(C468:G469)</f>
        <v>1190</v>
      </c>
    </row>
    <row r="469" spans="1:11" ht="24.75" customHeight="1">
      <c r="A469" s="232"/>
      <c r="B469" s="232"/>
      <c r="C469" s="253"/>
      <c r="D469" s="376"/>
      <c r="E469" s="376"/>
      <c r="F469" s="376"/>
      <c r="G469" s="376"/>
      <c r="H469" s="261"/>
    </row>
    <row r="470" spans="1:11">
      <c r="A470" s="232"/>
      <c r="B470" s="232" t="s">
        <v>339</v>
      </c>
      <c r="C470" s="252">
        <f>SUM(C464:C469)</f>
        <v>2460</v>
      </c>
      <c r="D470" s="252">
        <f t="shared" ref="D470:H470" si="125">SUM(D464:D469)</f>
        <v>352</v>
      </c>
      <c r="E470" s="252">
        <f t="shared" si="125"/>
        <v>45</v>
      </c>
      <c r="F470" s="252">
        <f t="shared" si="125"/>
        <v>4</v>
      </c>
      <c r="G470" s="252">
        <f t="shared" si="125"/>
        <v>38</v>
      </c>
      <c r="H470" s="369">
        <f t="shared" si="125"/>
        <v>2899</v>
      </c>
    </row>
    <row r="471" spans="1:11" ht="15" customHeight="1">
      <c r="A471" s="232"/>
      <c r="B471" s="232"/>
      <c r="C471" s="252"/>
      <c r="D471" s="252"/>
      <c r="E471" s="252"/>
      <c r="F471" s="252"/>
      <c r="G471" s="252"/>
      <c r="H471" s="369"/>
    </row>
    <row r="472" spans="1:11">
      <c r="A472" s="232">
        <v>2024</v>
      </c>
      <c r="B472" s="232" t="s">
        <v>349</v>
      </c>
      <c r="C472" s="376">
        <v>488</v>
      </c>
      <c r="D472" s="376">
        <v>113</v>
      </c>
      <c r="E472" s="376">
        <v>14</v>
      </c>
      <c r="F472" s="376">
        <v>0</v>
      </c>
      <c r="G472" s="376">
        <v>13</v>
      </c>
      <c r="H472" s="262">
        <f>SUM(C472:G473)</f>
        <v>628</v>
      </c>
      <c r="K472" s="97"/>
    </row>
    <row r="473" spans="1:11">
      <c r="A473" s="232"/>
      <c r="B473" s="232"/>
      <c r="C473" s="376"/>
      <c r="D473" s="376"/>
      <c r="E473" s="376"/>
      <c r="F473" s="376"/>
      <c r="G473" s="376"/>
      <c r="H473" s="262"/>
    </row>
    <row r="474" spans="1:11">
      <c r="A474" s="232"/>
      <c r="B474" s="232" t="s">
        <v>346</v>
      </c>
      <c r="C474" s="376">
        <v>551</v>
      </c>
      <c r="D474" s="376">
        <v>126</v>
      </c>
      <c r="E474" s="376">
        <v>17</v>
      </c>
      <c r="F474" s="376">
        <v>0</v>
      </c>
      <c r="G474" s="376">
        <v>5</v>
      </c>
      <c r="H474" s="262">
        <f t="shared" ref="H474" si="126">SUM(C474:G475)</f>
        <v>699</v>
      </c>
    </row>
    <row r="475" spans="1:11" ht="15" customHeight="1">
      <c r="A475" s="232"/>
      <c r="B475" s="232"/>
      <c r="C475" s="376"/>
      <c r="D475" s="376"/>
      <c r="E475" s="376"/>
      <c r="F475" s="376"/>
      <c r="G475" s="376"/>
      <c r="H475" s="262"/>
    </row>
    <row r="476" spans="1:11">
      <c r="A476" s="232"/>
      <c r="B476" s="232" t="s">
        <v>347</v>
      </c>
      <c r="C476" s="376">
        <v>598</v>
      </c>
      <c r="D476" s="376">
        <v>157</v>
      </c>
      <c r="E476" s="376">
        <v>16</v>
      </c>
      <c r="F476" s="376">
        <v>0</v>
      </c>
      <c r="G476" s="376">
        <v>11</v>
      </c>
      <c r="H476" s="262">
        <f t="shared" ref="H476" si="127">SUM(C476:G477)</f>
        <v>782</v>
      </c>
    </row>
    <row r="477" spans="1:11" ht="22.5" customHeight="1">
      <c r="A477" s="232"/>
      <c r="B477" s="232"/>
      <c r="C477" s="376"/>
      <c r="D477" s="376"/>
      <c r="E477" s="376"/>
      <c r="F477" s="376"/>
      <c r="G477" s="376"/>
      <c r="H477" s="262"/>
    </row>
    <row r="478" spans="1:11">
      <c r="A478" s="232"/>
      <c r="B478" s="232" t="s">
        <v>339</v>
      </c>
      <c r="C478" s="252">
        <f>SUM(C472:C477)</f>
        <v>1637</v>
      </c>
      <c r="D478" s="252">
        <f t="shared" ref="D478:H478" si="128">SUM(D472:D477)</f>
        <v>396</v>
      </c>
      <c r="E478" s="252">
        <f t="shared" si="128"/>
        <v>47</v>
      </c>
      <c r="F478" s="252">
        <f t="shared" si="128"/>
        <v>0</v>
      </c>
      <c r="G478" s="252">
        <f t="shared" si="128"/>
        <v>29</v>
      </c>
      <c r="H478" s="369">
        <f t="shared" si="128"/>
        <v>2109</v>
      </c>
    </row>
    <row r="479" spans="1:11" ht="18.75" customHeight="1">
      <c r="A479" s="232"/>
      <c r="B479" s="232"/>
      <c r="C479" s="252"/>
      <c r="D479" s="252"/>
      <c r="E479" s="252"/>
      <c r="F479" s="252"/>
      <c r="G479" s="252"/>
      <c r="H479" s="369"/>
    </row>
    <row r="480" spans="1:11">
      <c r="A480" s="32" t="s">
        <v>116</v>
      </c>
      <c r="B480" s="41" t="s">
        <v>35</v>
      </c>
      <c r="C480" s="41"/>
      <c r="D480" s="41"/>
      <c r="F480" s="444" t="s">
        <v>431</v>
      </c>
      <c r="G480" s="444"/>
      <c r="H480" s="387"/>
    </row>
    <row r="481" spans="1:8" ht="30" customHeight="1">
      <c r="A481" s="300" t="s">
        <v>121</v>
      </c>
      <c r="B481" s="300"/>
      <c r="C481" s="300"/>
      <c r="F481" s="189"/>
      <c r="G481" s="189"/>
      <c r="H481" s="128" t="s">
        <v>122</v>
      </c>
    </row>
    <row r="482" spans="1:8" ht="22.5" customHeight="1">
      <c r="A482" s="128"/>
      <c r="B482" s="128"/>
      <c r="C482" s="128"/>
      <c r="D482" s="128"/>
    </row>
    <row r="483" spans="1:8" ht="21.75">
      <c r="A483" s="13"/>
    </row>
    <row r="484" spans="1:8" ht="21.75">
      <c r="A484" s="13"/>
    </row>
    <row r="485" spans="1:8" ht="21.75">
      <c r="A485" s="13"/>
    </row>
    <row r="486" spans="1:8" ht="21.75">
      <c r="A486" s="213" t="s">
        <v>123</v>
      </c>
      <c r="B486" s="213"/>
      <c r="C486" s="213"/>
      <c r="D486" s="213"/>
      <c r="E486" s="213"/>
      <c r="F486" s="213"/>
      <c r="G486" s="213"/>
      <c r="H486" s="213"/>
    </row>
    <row r="487" spans="1:8" ht="21.75">
      <c r="A487" s="213" t="s">
        <v>124</v>
      </c>
      <c r="B487" s="213"/>
      <c r="C487" s="213"/>
      <c r="D487" s="213"/>
      <c r="E487" s="213"/>
      <c r="F487" s="213"/>
      <c r="G487" s="213"/>
      <c r="H487" s="213"/>
    </row>
    <row r="488" spans="1:8">
      <c r="A488" s="227" t="s">
        <v>125</v>
      </c>
      <c r="B488" s="227"/>
      <c r="C488" s="227"/>
      <c r="D488" s="227"/>
      <c r="E488" s="227"/>
      <c r="F488" s="227"/>
      <c r="G488" s="227"/>
      <c r="H488" s="227"/>
    </row>
    <row r="489" spans="1:8" ht="18.75" customHeight="1">
      <c r="A489" s="232" t="s">
        <v>433</v>
      </c>
      <c r="B489" s="232" t="s">
        <v>367</v>
      </c>
      <c r="C489" s="232" t="s">
        <v>432</v>
      </c>
      <c r="D489" s="232"/>
      <c r="E489" s="232"/>
      <c r="F489" s="232"/>
      <c r="G489" s="232"/>
      <c r="H489" s="232"/>
    </row>
    <row r="490" spans="1:8" ht="15" customHeight="1">
      <c r="A490" s="232"/>
      <c r="B490" s="232"/>
      <c r="C490" s="232"/>
      <c r="D490" s="232"/>
      <c r="E490" s="232"/>
      <c r="F490" s="232"/>
      <c r="G490" s="232"/>
      <c r="H490" s="232"/>
    </row>
    <row r="491" spans="1:8" ht="18.75" customHeight="1">
      <c r="A491" s="232"/>
      <c r="B491" s="232"/>
      <c r="C491" s="232" t="s">
        <v>434</v>
      </c>
      <c r="D491" s="232"/>
      <c r="E491" s="232"/>
      <c r="F491" s="232" t="s">
        <v>435</v>
      </c>
      <c r="G491" s="232"/>
      <c r="H491" s="232"/>
    </row>
    <row r="492" spans="1:8">
      <c r="A492" s="232"/>
      <c r="B492" s="232"/>
      <c r="C492" s="232"/>
      <c r="D492" s="232"/>
      <c r="E492" s="232"/>
      <c r="F492" s="232"/>
      <c r="G492" s="232"/>
      <c r="H492" s="232"/>
    </row>
    <row r="493" spans="1:8" ht="28.5" customHeight="1">
      <c r="A493" s="232"/>
      <c r="B493" s="232"/>
      <c r="C493" s="232" t="s">
        <v>436</v>
      </c>
      <c r="D493" s="232" t="s">
        <v>437</v>
      </c>
      <c r="E493" s="232" t="s">
        <v>438</v>
      </c>
      <c r="F493" s="232" t="s">
        <v>436</v>
      </c>
      <c r="G493" s="232" t="s">
        <v>437</v>
      </c>
      <c r="H493" s="232" t="s">
        <v>438</v>
      </c>
    </row>
    <row r="494" spans="1:8" ht="21.75" customHeight="1">
      <c r="A494" s="232"/>
      <c r="B494" s="232"/>
      <c r="C494" s="232"/>
      <c r="D494" s="232"/>
      <c r="E494" s="232"/>
      <c r="F494" s="232"/>
      <c r="G494" s="232"/>
      <c r="H494" s="232"/>
    </row>
    <row r="495" spans="1:8">
      <c r="A495" s="232">
        <v>2025</v>
      </c>
      <c r="B495" s="232" t="s">
        <v>349</v>
      </c>
      <c r="C495" s="379">
        <v>409</v>
      </c>
      <c r="D495" s="379">
        <v>260</v>
      </c>
      <c r="E495" s="380">
        <v>247500.13</v>
      </c>
      <c r="F495" s="379">
        <v>15</v>
      </c>
      <c r="G495" s="379">
        <v>17</v>
      </c>
      <c r="H495" s="380">
        <v>19754.88</v>
      </c>
    </row>
    <row r="496" spans="1:8">
      <c r="A496" s="232"/>
      <c r="B496" s="232"/>
      <c r="C496" s="379"/>
      <c r="D496" s="379"/>
      <c r="E496" s="380"/>
      <c r="F496" s="379"/>
      <c r="G496" s="379"/>
      <c r="H496" s="380"/>
    </row>
    <row r="497" spans="1:8">
      <c r="A497" s="232"/>
      <c r="B497" s="232" t="s">
        <v>346</v>
      </c>
      <c r="C497" s="379">
        <v>448</v>
      </c>
      <c r="D497" s="379">
        <v>226</v>
      </c>
      <c r="E497" s="380">
        <v>357381.75</v>
      </c>
      <c r="F497" s="379">
        <v>9</v>
      </c>
      <c r="G497" s="379">
        <v>16</v>
      </c>
      <c r="H497" s="380">
        <v>28421.27</v>
      </c>
    </row>
    <row r="498" spans="1:8">
      <c r="A498" s="232"/>
      <c r="B498" s="232"/>
      <c r="C498" s="379"/>
      <c r="D498" s="379"/>
      <c r="E498" s="380"/>
      <c r="F498" s="379"/>
      <c r="G498" s="379"/>
      <c r="H498" s="380"/>
    </row>
    <row r="499" spans="1:8">
      <c r="A499" s="232"/>
      <c r="B499" s="232" t="s">
        <v>347</v>
      </c>
      <c r="C499" s="379">
        <v>645</v>
      </c>
      <c r="D499" s="379">
        <v>156</v>
      </c>
      <c r="E499" s="380">
        <v>474143.23</v>
      </c>
      <c r="F499" s="379">
        <v>23</v>
      </c>
      <c r="G499" s="379">
        <v>14</v>
      </c>
      <c r="H499" s="380">
        <v>26551.07</v>
      </c>
    </row>
    <row r="500" spans="1:8">
      <c r="A500" s="232"/>
      <c r="B500" s="232"/>
      <c r="C500" s="379"/>
      <c r="D500" s="379"/>
      <c r="E500" s="380"/>
      <c r="F500" s="379"/>
      <c r="G500" s="379"/>
      <c r="H500" s="380"/>
    </row>
    <row r="501" spans="1:8">
      <c r="A501" s="232"/>
      <c r="B501" s="232" t="s">
        <v>339</v>
      </c>
      <c r="C501" s="381">
        <f t="shared" ref="C501:H501" si="129">SUM(C495:C500)</f>
        <v>1502</v>
      </c>
      <c r="D501" s="381">
        <f t="shared" si="129"/>
        <v>642</v>
      </c>
      <c r="E501" s="382">
        <f t="shared" si="129"/>
        <v>1079025.1099999999</v>
      </c>
      <c r="F501" s="383">
        <f t="shared" si="129"/>
        <v>47</v>
      </c>
      <c r="G501" s="383">
        <f t="shared" si="129"/>
        <v>47</v>
      </c>
      <c r="H501" s="382">
        <f t="shared" si="129"/>
        <v>74727.22</v>
      </c>
    </row>
    <row r="502" spans="1:8" ht="15" customHeight="1">
      <c r="A502" s="232"/>
      <c r="B502" s="232"/>
      <c r="C502" s="381"/>
      <c r="D502" s="381"/>
      <c r="E502" s="382"/>
      <c r="F502" s="383"/>
      <c r="G502" s="383"/>
      <c r="H502" s="382"/>
    </row>
    <row r="503" spans="1:8">
      <c r="A503" s="232">
        <v>2024</v>
      </c>
      <c r="B503" s="232" t="s">
        <v>349</v>
      </c>
      <c r="C503" s="379">
        <v>307</v>
      </c>
      <c r="D503" s="379">
        <v>254</v>
      </c>
      <c r="E503" s="380">
        <v>516278.64</v>
      </c>
      <c r="F503" s="379">
        <v>18</v>
      </c>
      <c r="G503" s="379">
        <v>19</v>
      </c>
      <c r="H503" s="380">
        <v>122153.93</v>
      </c>
    </row>
    <row r="504" spans="1:8">
      <c r="A504" s="232"/>
      <c r="B504" s="232"/>
      <c r="C504" s="379"/>
      <c r="D504" s="379"/>
      <c r="E504" s="380"/>
      <c r="F504" s="379"/>
      <c r="G504" s="379"/>
      <c r="H504" s="380"/>
    </row>
    <row r="505" spans="1:8">
      <c r="A505" s="232"/>
      <c r="B505" s="232" t="s">
        <v>346</v>
      </c>
      <c r="C505" s="379">
        <v>337</v>
      </c>
      <c r="D505" s="379">
        <v>211</v>
      </c>
      <c r="E505" s="380">
        <v>536414.11</v>
      </c>
      <c r="F505" s="379">
        <v>39</v>
      </c>
      <c r="G505" s="379">
        <v>17</v>
      </c>
      <c r="H505" s="380">
        <v>42039.7</v>
      </c>
    </row>
    <row r="506" spans="1:8">
      <c r="A506" s="232"/>
      <c r="B506" s="232"/>
      <c r="C506" s="379"/>
      <c r="D506" s="379"/>
      <c r="E506" s="380"/>
      <c r="F506" s="379"/>
      <c r="G506" s="379"/>
      <c r="H506" s="380"/>
    </row>
    <row r="507" spans="1:8">
      <c r="A507" s="232"/>
      <c r="B507" s="232" t="s">
        <v>347</v>
      </c>
      <c r="C507" s="379">
        <v>441</v>
      </c>
      <c r="D507" s="379">
        <v>195</v>
      </c>
      <c r="E507" s="380">
        <v>869591.84</v>
      </c>
      <c r="F507" s="379">
        <v>70</v>
      </c>
      <c r="G507" s="379">
        <v>11</v>
      </c>
      <c r="H507" s="380">
        <v>91362.83</v>
      </c>
    </row>
    <row r="508" spans="1:8">
      <c r="A508" s="232"/>
      <c r="B508" s="232"/>
      <c r="C508" s="379"/>
      <c r="D508" s="379"/>
      <c r="E508" s="380"/>
      <c r="F508" s="379"/>
      <c r="G508" s="379"/>
      <c r="H508" s="380"/>
    </row>
    <row r="509" spans="1:8">
      <c r="A509" s="232"/>
      <c r="B509" s="232" t="s">
        <v>339</v>
      </c>
      <c r="C509" s="381">
        <f t="shared" ref="C509:H509" si="130">SUM(C503:C508)</f>
        <v>1085</v>
      </c>
      <c r="D509" s="381">
        <f t="shared" si="130"/>
        <v>660</v>
      </c>
      <c r="E509" s="382">
        <f t="shared" si="130"/>
        <v>1922284.5899999999</v>
      </c>
      <c r="F509" s="383">
        <f t="shared" si="130"/>
        <v>127</v>
      </c>
      <c r="G509" s="383">
        <f t="shared" si="130"/>
        <v>47</v>
      </c>
      <c r="H509" s="382">
        <f t="shared" si="130"/>
        <v>255556.46000000002</v>
      </c>
    </row>
    <row r="510" spans="1:8" ht="15" customHeight="1">
      <c r="A510" s="232"/>
      <c r="B510" s="232"/>
      <c r="C510" s="381"/>
      <c r="D510" s="381"/>
      <c r="E510" s="382"/>
      <c r="F510" s="383"/>
      <c r="G510" s="383"/>
      <c r="H510" s="382"/>
    </row>
    <row r="511" spans="1:8">
      <c r="A511" s="32" t="s">
        <v>126</v>
      </c>
      <c r="B511" s="32" t="s">
        <v>127</v>
      </c>
      <c r="C511" s="41" t="s">
        <v>128</v>
      </c>
      <c r="D511" s="42"/>
      <c r="F511" s="444" t="s">
        <v>439</v>
      </c>
      <c r="G511" s="444"/>
      <c r="H511" s="444"/>
    </row>
    <row r="512" spans="1:8">
      <c r="A512" s="12"/>
    </row>
    <row r="513" spans="1:8" ht="16.5" customHeight="1">
      <c r="A513" s="12"/>
    </row>
    <row r="514" spans="1:8">
      <c r="A514" s="37"/>
    </row>
    <row r="515" spans="1:8" ht="21.75">
      <c r="A515" s="213" t="s">
        <v>129</v>
      </c>
      <c r="B515" s="213"/>
      <c r="C515" s="213"/>
      <c r="D515" s="213"/>
      <c r="E515" s="213"/>
      <c r="F515" s="213"/>
      <c r="G515" s="213"/>
      <c r="H515" s="93"/>
    </row>
    <row r="516" spans="1:8" ht="21.75">
      <c r="A516" s="213" t="s">
        <v>130</v>
      </c>
      <c r="B516" s="213"/>
      <c r="C516" s="213"/>
      <c r="D516" s="213"/>
      <c r="E516" s="213"/>
      <c r="F516" s="213"/>
      <c r="G516" s="213"/>
      <c r="H516" s="93"/>
    </row>
    <row r="517" spans="1:8">
      <c r="A517" s="217" t="s">
        <v>131</v>
      </c>
      <c r="B517" s="217"/>
      <c r="C517" s="217"/>
      <c r="D517" s="217"/>
      <c r="E517" s="217"/>
      <c r="F517" s="217"/>
      <c r="G517" s="217"/>
      <c r="H517" s="94"/>
    </row>
    <row r="518" spans="1:8" ht="18.75" customHeight="1">
      <c r="A518" s="232" t="s">
        <v>398</v>
      </c>
      <c r="B518" s="232" t="s">
        <v>397</v>
      </c>
      <c r="C518" s="232" t="s">
        <v>440</v>
      </c>
      <c r="D518" s="232"/>
      <c r="E518" s="232"/>
      <c r="F518" s="232"/>
      <c r="G518" s="232" t="s">
        <v>378</v>
      </c>
    </row>
    <row r="519" spans="1:8" ht="15" customHeight="1">
      <c r="A519" s="232"/>
      <c r="B519" s="232"/>
      <c r="C519" s="232"/>
      <c r="D519" s="232"/>
      <c r="E519" s="232"/>
      <c r="F519" s="232"/>
      <c r="G519" s="232"/>
    </row>
    <row r="520" spans="1:8" ht="37.5" customHeight="1">
      <c r="A520" s="232"/>
      <c r="B520" s="232"/>
      <c r="C520" s="232" t="s">
        <v>443</v>
      </c>
      <c r="D520" s="232" t="s">
        <v>442</v>
      </c>
      <c r="E520" s="232" t="s">
        <v>441</v>
      </c>
      <c r="F520" s="232" t="s">
        <v>430</v>
      </c>
      <c r="G520" s="232"/>
    </row>
    <row r="521" spans="1:8">
      <c r="A521" s="232"/>
      <c r="B521" s="232"/>
      <c r="C521" s="232"/>
      <c r="D521" s="232"/>
      <c r="E521" s="232"/>
      <c r="F521" s="232"/>
      <c r="G521" s="232"/>
    </row>
    <row r="522" spans="1:8">
      <c r="A522" s="232">
        <v>2025</v>
      </c>
      <c r="B522" s="232" t="s">
        <v>349</v>
      </c>
      <c r="C522" s="239">
        <v>424</v>
      </c>
      <c r="D522" s="237">
        <v>52</v>
      </c>
      <c r="E522" s="237">
        <v>66</v>
      </c>
      <c r="F522" s="237">
        <v>235</v>
      </c>
      <c r="G522" s="237">
        <f>SUM(C522:F523)</f>
        <v>777</v>
      </c>
    </row>
    <row r="523" spans="1:8">
      <c r="A523" s="232"/>
      <c r="B523" s="232"/>
      <c r="C523" s="240"/>
      <c r="D523" s="238"/>
      <c r="E523" s="238"/>
      <c r="F523" s="238"/>
      <c r="G523" s="238"/>
    </row>
    <row r="524" spans="1:8">
      <c r="A524" s="232"/>
      <c r="B524" s="232" t="s">
        <v>346</v>
      </c>
      <c r="C524" s="240">
        <v>457</v>
      </c>
      <c r="D524" s="238">
        <v>47</v>
      </c>
      <c r="E524" s="238">
        <v>60</v>
      </c>
      <c r="F524" s="238">
        <v>368</v>
      </c>
      <c r="G524" s="238">
        <f>SUM(C524:F525)</f>
        <v>932</v>
      </c>
    </row>
    <row r="525" spans="1:8" ht="15" customHeight="1">
      <c r="A525" s="232"/>
      <c r="B525" s="232"/>
      <c r="C525" s="240"/>
      <c r="D525" s="238"/>
      <c r="E525" s="238"/>
      <c r="F525" s="238"/>
      <c r="G525" s="238"/>
    </row>
    <row r="526" spans="1:8">
      <c r="A526" s="232"/>
      <c r="B526" s="232" t="s">
        <v>347</v>
      </c>
      <c r="C526" s="240">
        <v>668</v>
      </c>
      <c r="D526" s="238">
        <v>60</v>
      </c>
      <c r="E526" s="238">
        <v>170</v>
      </c>
      <c r="F526" s="238">
        <v>292</v>
      </c>
      <c r="G526" s="384">
        <f>SUM(C526:F527)</f>
        <v>1190</v>
      </c>
    </row>
    <row r="527" spans="1:8" ht="15" customHeight="1">
      <c r="A527" s="232"/>
      <c r="B527" s="232"/>
      <c r="C527" s="240"/>
      <c r="D527" s="238"/>
      <c r="E527" s="238"/>
      <c r="F527" s="238"/>
      <c r="G527" s="258"/>
    </row>
    <row r="528" spans="1:8">
      <c r="A528" s="232"/>
      <c r="B528" s="232" t="s">
        <v>339</v>
      </c>
      <c r="C528" s="336">
        <f>SUM(C522:C527)</f>
        <v>1549</v>
      </c>
      <c r="D528" s="198">
        <f t="shared" ref="D528:F528" si="131">SUM(D522:D527)</f>
        <v>159</v>
      </c>
      <c r="E528" s="198">
        <f t="shared" si="131"/>
        <v>296</v>
      </c>
      <c r="F528" s="198">
        <f t="shared" si="131"/>
        <v>895</v>
      </c>
      <c r="G528" s="198">
        <f>SUM(C528:F529)</f>
        <v>2899</v>
      </c>
    </row>
    <row r="529" spans="1:11" ht="15" customHeight="1">
      <c r="A529" s="232"/>
      <c r="B529" s="232"/>
      <c r="C529" s="336"/>
      <c r="D529" s="198"/>
      <c r="E529" s="198"/>
      <c r="F529" s="198"/>
      <c r="G529" s="198"/>
    </row>
    <row r="530" spans="1:11">
      <c r="A530" s="232">
        <v>2024</v>
      </c>
      <c r="B530" s="232" t="s">
        <v>349</v>
      </c>
      <c r="C530" s="240">
        <v>325</v>
      </c>
      <c r="D530" s="238">
        <v>50</v>
      </c>
      <c r="E530" s="238">
        <v>39</v>
      </c>
      <c r="F530" s="238">
        <v>214</v>
      </c>
      <c r="G530" s="238">
        <f>SUM(C530:F531)</f>
        <v>628</v>
      </c>
    </row>
    <row r="531" spans="1:11">
      <c r="A531" s="232"/>
      <c r="B531" s="232"/>
      <c r="C531" s="240"/>
      <c r="D531" s="238"/>
      <c r="E531" s="238"/>
      <c r="F531" s="238"/>
      <c r="G531" s="238"/>
    </row>
    <row r="532" spans="1:11">
      <c r="A532" s="232"/>
      <c r="B532" s="232" t="s">
        <v>346</v>
      </c>
      <c r="C532" s="240">
        <v>376</v>
      </c>
      <c r="D532" s="238">
        <v>58</v>
      </c>
      <c r="E532" s="238">
        <v>32</v>
      </c>
      <c r="F532" s="238">
        <v>233</v>
      </c>
      <c r="G532" s="238">
        <f t="shared" ref="G532" si="132">SUM(C532:F533)</f>
        <v>699</v>
      </c>
    </row>
    <row r="533" spans="1:11" ht="15" customHeight="1">
      <c r="A533" s="232"/>
      <c r="B533" s="232"/>
      <c r="C533" s="240"/>
      <c r="D533" s="238"/>
      <c r="E533" s="238"/>
      <c r="F533" s="238"/>
      <c r="G533" s="238"/>
    </row>
    <row r="534" spans="1:11">
      <c r="A534" s="232"/>
      <c r="B534" s="232" t="s">
        <v>347</v>
      </c>
      <c r="C534" s="240">
        <v>511</v>
      </c>
      <c r="D534" s="238">
        <v>55</v>
      </c>
      <c r="E534" s="238">
        <v>55</v>
      </c>
      <c r="F534" s="238">
        <v>161</v>
      </c>
      <c r="G534" s="238">
        <f t="shared" ref="G534" si="133">SUM(C534:F535)</f>
        <v>782</v>
      </c>
    </row>
    <row r="535" spans="1:11" ht="15" customHeight="1">
      <c r="A535" s="232"/>
      <c r="B535" s="232"/>
      <c r="C535" s="240"/>
      <c r="D535" s="238"/>
      <c r="E535" s="238"/>
      <c r="F535" s="238"/>
      <c r="G535" s="238"/>
    </row>
    <row r="536" spans="1:11">
      <c r="A536" s="232"/>
      <c r="B536" s="232" t="s">
        <v>339</v>
      </c>
      <c r="C536" s="336">
        <f>SUM(C530:C535)</f>
        <v>1212</v>
      </c>
      <c r="D536" s="198">
        <f t="shared" ref="D536:G536" si="134">SUM(D530:D535)</f>
        <v>163</v>
      </c>
      <c r="E536" s="198">
        <f t="shared" si="134"/>
        <v>126</v>
      </c>
      <c r="F536" s="198">
        <f t="shared" si="134"/>
        <v>608</v>
      </c>
      <c r="G536" s="198">
        <f t="shared" si="134"/>
        <v>2109</v>
      </c>
    </row>
    <row r="537" spans="1:11" ht="15" customHeight="1">
      <c r="A537" s="232"/>
      <c r="B537" s="232"/>
      <c r="C537" s="336"/>
      <c r="D537" s="198"/>
      <c r="E537" s="198"/>
      <c r="F537" s="198"/>
      <c r="G537" s="198"/>
    </row>
    <row r="538" spans="1:11">
      <c r="A538" s="32" t="s">
        <v>116</v>
      </c>
      <c r="B538" s="32" t="s">
        <v>132</v>
      </c>
      <c r="C538" s="41" t="s">
        <v>133</v>
      </c>
      <c r="D538" s="41"/>
      <c r="E538" s="387" t="s">
        <v>117</v>
      </c>
      <c r="F538" s="387"/>
      <c r="G538" s="387"/>
    </row>
    <row r="539" spans="1:11">
      <c r="A539" s="300" t="s">
        <v>134</v>
      </c>
      <c r="B539" s="300"/>
      <c r="C539" s="508" t="s">
        <v>135</v>
      </c>
      <c r="D539" s="508"/>
      <c r="E539" s="508"/>
      <c r="F539" s="508"/>
      <c r="G539" s="508"/>
    </row>
    <row r="540" spans="1:11">
      <c r="A540" s="130"/>
      <c r="B540" s="130"/>
      <c r="C540" s="131"/>
      <c r="D540" s="131"/>
      <c r="E540" s="131"/>
      <c r="F540" s="131"/>
      <c r="G540" s="131"/>
      <c r="H540" s="130"/>
    </row>
    <row r="541" spans="1:11">
      <c r="A541" s="45"/>
    </row>
    <row r="542" spans="1:11">
      <c r="A542" s="45"/>
    </row>
    <row r="543" spans="1:11" ht="21.75">
      <c r="A543" s="213" t="s">
        <v>303</v>
      </c>
      <c r="B543" s="213"/>
      <c r="C543" s="213"/>
      <c r="D543" s="213"/>
      <c r="E543" s="213"/>
      <c r="F543" s="213"/>
      <c r="G543" s="213"/>
      <c r="H543" s="213"/>
      <c r="I543" s="213"/>
      <c r="J543" s="213"/>
      <c r="K543" s="213"/>
    </row>
    <row r="544" spans="1:11" ht="21.75">
      <c r="A544" s="213" t="s">
        <v>136</v>
      </c>
      <c r="B544" s="213"/>
      <c r="C544" s="213"/>
      <c r="D544" s="213"/>
      <c r="E544" s="213"/>
      <c r="F544" s="213"/>
      <c r="G544" s="213"/>
      <c r="H544" s="213"/>
      <c r="I544" s="213"/>
      <c r="J544" s="213"/>
      <c r="K544" s="213"/>
    </row>
    <row r="545" spans="1:11" ht="21.75">
      <c r="A545" s="213" t="s">
        <v>137</v>
      </c>
      <c r="B545" s="213"/>
      <c r="C545" s="486"/>
      <c r="D545" s="486"/>
      <c r="E545" s="486"/>
      <c r="F545" s="486"/>
      <c r="G545" s="486"/>
      <c r="H545" s="486"/>
      <c r="I545" s="486"/>
      <c r="J545" s="486"/>
      <c r="K545" s="486"/>
    </row>
    <row r="546" spans="1:11" ht="18.75" customHeight="1">
      <c r="A546" s="232" t="s">
        <v>398</v>
      </c>
      <c r="B546" s="232" t="s">
        <v>397</v>
      </c>
      <c r="C546" s="321" t="s">
        <v>444</v>
      </c>
      <c r="D546" s="321"/>
      <c r="E546" s="321"/>
      <c r="F546" s="321"/>
      <c r="G546" s="321"/>
      <c r="H546" s="321"/>
      <c r="I546" s="321"/>
      <c r="J546" s="321"/>
      <c r="K546" s="321"/>
    </row>
    <row r="547" spans="1:11" ht="18.75" customHeight="1">
      <c r="A547" s="232"/>
      <c r="B547" s="232"/>
      <c r="C547" s="224"/>
      <c r="D547" s="224"/>
      <c r="E547" s="224"/>
      <c r="F547" s="224"/>
      <c r="G547" s="224"/>
      <c r="H547" s="224"/>
      <c r="I547" s="224"/>
      <c r="J547" s="224"/>
      <c r="K547" s="224"/>
    </row>
    <row r="548" spans="1:11" ht="15" customHeight="1">
      <c r="A548" s="232"/>
      <c r="B548" s="232"/>
      <c r="C548" s="224"/>
      <c r="D548" s="224"/>
      <c r="E548" s="224"/>
      <c r="F548" s="224"/>
      <c r="G548" s="224"/>
      <c r="H548" s="224"/>
      <c r="I548" s="224"/>
      <c r="J548" s="224"/>
      <c r="K548" s="224"/>
    </row>
    <row r="549" spans="1:11">
      <c r="A549" s="232"/>
      <c r="B549" s="232"/>
      <c r="C549" s="224"/>
      <c r="D549" s="224"/>
      <c r="E549" s="224"/>
      <c r="F549" s="224"/>
      <c r="G549" s="224"/>
      <c r="H549" s="224"/>
      <c r="I549" s="224"/>
      <c r="J549" s="224"/>
      <c r="K549" s="224"/>
    </row>
    <row r="550" spans="1:11" ht="37.5" customHeight="1">
      <c r="A550" s="232"/>
      <c r="B550" s="232"/>
      <c r="C550" s="232" t="s">
        <v>445</v>
      </c>
      <c r="D550" s="232" t="s">
        <v>446</v>
      </c>
      <c r="E550" s="232" t="s">
        <v>447</v>
      </c>
      <c r="F550" s="232" t="s">
        <v>448</v>
      </c>
      <c r="G550" s="232" t="s">
        <v>449</v>
      </c>
      <c r="H550" s="232" t="s">
        <v>450</v>
      </c>
      <c r="I550" s="232" t="s">
        <v>422</v>
      </c>
      <c r="J550" s="232" t="s">
        <v>451</v>
      </c>
      <c r="K550" s="232" t="s">
        <v>378</v>
      </c>
    </row>
    <row r="551" spans="1:11">
      <c r="A551" s="232"/>
      <c r="B551" s="232"/>
      <c r="C551" s="232"/>
      <c r="D551" s="232"/>
      <c r="E551" s="232"/>
      <c r="F551" s="232"/>
      <c r="G551" s="232"/>
      <c r="H551" s="232"/>
      <c r="I551" s="232"/>
      <c r="J551" s="232"/>
      <c r="K551" s="232"/>
    </row>
    <row r="552" spans="1:11">
      <c r="A552" s="232">
        <v>2025</v>
      </c>
      <c r="B552" s="232" t="s">
        <v>349</v>
      </c>
      <c r="C552" s="239">
        <v>69</v>
      </c>
      <c r="D552" s="237">
        <v>566</v>
      </c>
      <c r="E552" s="237">
        <v>44</v>
      </c>
      <c r="F552" s="237">
        <v>47</v>
      </c>
      <c r="G552" s="237">
        <v>19</v>
      </c>
      <c r="H552" s="237">
        <v>19</v>
      </c>
      <c r="I552" s="237">
        <v>3</v>
      </c>
      <c r="J552" s="237">
        <v>10</v>
      </c>
      <c r="K552" s="237">
        <f>SUM(C552:J553)</f>
        <v>777</v>
      </c>
    </row>
    <row r="553" spans="1:11" ht="18.75" customHeight="1">
      <c r="A553" s="232"/>
      <c r="B553" s="232"/>
      <c r="C553" s="240"/>
      <c r="D553" s="238"/>
      <c r="E553" s="238"/>
      <c r="F553" s="238"/>
      <c r="G553" s="238"/>
      <c r="H553" s="238"/>
      <c r="I553" s="238"/>
      <c r="J553" s="238"/>
      <c r="K553" s="238"/>
    </row>
    <row r="554" spans="1:11">
      <c r="A554" s="232"/>
      <c r="B554" s="232" t="s">
        <v>346</v>
      </c>
      <c r="C554" s="240">
        <v>60</v>
      </c>
      <c r="D554" s="238">
        <v>681</v>
      </c>
      <c r="E554" s="238">
        <v>66</v>
      </c>
      <c r="F554" s="238">
        <v>58</v>
      </c>
      <c r="G554" s="238">
        <v>21</v>
      </c>
      <c r="H554" s="238">
        <v>23</v>
      </c>
      <c r="I554" s="238">
        <v>7</v>
      </c>
      <c r="J554" s="238">
        <v>16</v>
      </c>
      <c r="K554" s="238">
        <f>SUM(C554:J555)</f>
        <v>932</v>
      </c>
    </row>
    <row r="555" spans="1:11" ht="15" customHeight="1">
      <c r="A555" s="232"/>
      <c r="B555" s="232"/>
      <c r="C555" s="240"/>
      <c r="D555" s="238"/>
      <c r="E555" s="238"/>
      <c r="F555" s="238"/>
      <c r="G555" s="238"/>
      <c r="H555" s="238"/>
      <c r="I555" s="238"/>
      <c r="J555" s="238"/>
      <c r="K555" s="238"/>
    </row>
    <row r="556" spans="1:11">
      <c r="A556" s="232"/>
      <c r="B556" s="232" t="s">
        <v>347</v>
      </c>
      <c r="C556" s="240">
        <v>90</v>
      </c>
      <c r="D556" s="238">
        <v>857</v>
      </c>
      <c r="E556" s="238">
        <v>65</v>
      </c>
      <c r="F556" s="238">
        <v>81</v>
      </c>
      <c r="G556" s="238">
        <v>37</v>
      </c>
      <c r="H556" s="238">
        <v>20</v>
      </c>
      <c r="I556" s="238">
        <v>12</v>
      </c>
      <c r="J556" s="238">
        <v>28</v>
      </c>
      <c r="K556" s="216">
        <f>SUM(C556:J557)</f>
        <v>1190</v>
      </c>
    </row>
    <row r="557" spans="1:11" ht="27" customHeight="1">
      <c r="A557" s="232"/>
      <c r="B557" s="232"/>
      <c r="C557" s="240"/>
      <c r="D557" s="238"/>
      <c r="E557" s="238"/>
      <c r="F557" s="238"/>
      <c r="G557" s="238"/>
      <c r="H557" s="238"/>
      <c r="I557" s="238"/>
      <c r="J557" s="238"/>
      <c r="K557" s="216"/>
    </row>
    <row r="558" spans="1:11">
      <c r="A558" s="232"/>
      <c r="B558" s="232" t="s">
        <v>339</v>
      </c>
      <c r="C558" s="385">
        <f>SUM(C552:C557)</f>
        <v>219</v>
      </c>
      <c r="D558" s="198">
        <f>SUM(D552:D557)</f>
        <v>2104</v>
      </c>
      <c r="E558" s="198">
        <f t="shared" ref="E558:K558" si="135">SUM(E552:E557)</f>
        <v>175</v>
      </c>
      <c r="F558" s="198">
        <f t="shared" si="135"/>
        <v>186</v>
      </c>
      <c r="G558" s="198">
        <f t="shared" si="135"/>
        <v>77</v>
      </c>
      <c r="H558" s="198">
        <f t="shared" si="135"/>
        <v>62</v>
      </c>
      <c r="I558" s="198">
        <f t="shared" si="135"/>
        <v>22</v>
      </c>
      <c r="J558" s="198">
        <f t="shared" si="135"/>
        <v>54</v>
      </c>
      <c r="K558" s="198">
        <f t="shared" si="135"/>
        <v>2899</v>
      </c>
    </row>
    <row r="559" spans="1:11" ht="15" customHeight="1">
      <c r="A559" s="232"/>
      <c r="B559" s="232"/>
      <c r="C559" s="385"/>
      <c r="D559" s="198"/>
      <c r="E559" s="198"/>
      <c r="F559" s="198"/>
      <c r="G559" s="198"/>
      <c r="H559" s="198"/>
      <c r="I559" s="198"/>
      <c r="J559" s="198"/>
      <c r="K559" s="198"/>
    </row>
    <row r="560" spans="1:11">
      <c r="A560" s="343">
        <v>2024</v>
      </c>
      <c r="B560" s="232" t="s">
        <v>349</v>
      </c>
      <c r="C560" s="240">
        <v>72</v>
      </c>
      <c r="D560" s="238">
        <v>296</v>
      </c>
      <c r="E560" s="238">
        <v>64</v>
      </c>
      <c r="F560" s="238">
        <v>101</v>
      </c>
      <c r="G560" s="238">
        <v>42</v>
      </c>
      <c r="H560" s="238">
        <v>25</v>
      </c>
      <c r="I560" s="238">
        <v>6</v>
      </c>
      <c r="J560" s="238">
        <v>22</v>
      </c>
      <c r="K560" s="238">
        <f>SUM(C560:J561)</f>
        <v>628</v>
      </c>
    </row>
    <row r="561" spans="1:11" ht="24.75" customHeight="1">
      <c r="A561" s="343"/>
      <c r="B561" s="232"/>
      <c r="C561" s="240"/>
      <c r="D561" s="238"/>
      <c r="E561" s="238"/>
      <c r="F561" s="238"/>
      <c r="G561" s="238"/>
      <c r="H561" s="238"/>
      <c r="I561" s="238"/>
      <c r="J561" s="238"/>
      <c r="K561" s="238"/>
    </row>
    <row r="562" spans="1:11">
      <c r="A562" s="343"/>
      <c r="B562" s="232" t="s">
        <v>346</v>
      </c>
      <c r="C562" s="240">
        <v>102</v>
      </c>
      <c r="D562" s="238">
        <v>401</v>
      </c>
      <c r="E562" s="238">
        <v>52</v>
      </c>
      <c r="F562" s="238">
        <v>71</v>
      </c>
      <c r="G562" s="238">
        <v>26</v>
      </c>
      <c r="H562" s="238">
        <v>19</v>
      </c>
      <c r="I562" s="238">
        <v>7</v>
      </c>
      <c r="J562" s="238">
        <v>21</v>
      </c>
      <c r="K562" s="238">
        <f t="shared" ref="K562" si="136">SUM(C562:J563)</f>
        <v>699</v>
      </c>
    </row>
    <row r="563" spans="1:11" ht="15" customHeight="1">
      <c r="A563" s="343"/>
      <c r="B563" s="232"/>
      <c r="C563" s="240"/>
      <c r="D563" s="238"/>
      <c r="E563" s="238"/>
      <c r="F563" s="238"/>
      <c r="G563" s="238"/>
      <c r="H563" s="238"/>
      <c r="I563" s="238"/>
      <c r="J563" s="238"/>
      <c r="K563" s="238"/>
    </row>
    <row r="564" spans="1:11">
      <c r="A564" s="343"/>
      <c r="B564" s="232" t="s">
        <v>347</v>
      </c>
      <c r="C564" s="240">
        <v>71</v>
      </c>
      <c r="D564" s="238">
        <v>538</v>
      </c>
      <c r="E564" s="238">
        <v>60</v>
      </c>
      <c r="F564" s="238">
        <v>43</v>
      </c>
      <c r="G564" s="238">
        <v>41</v>
      </c>
      <c r="H564" s="238">
        <v>10</v>
      </c>
      <c r="I564" s="238">
        <v>3</v>
      </c>
      <c r="J564" s="238">
        <v>16</v>
      </c>
      <c r="K564" s="238">
        <f t="shared" ref="K564" si="137">SUM(C564:J565)</f>
        <v>782</v>
      </c>
    </row>
    <row r="565" spans="1:11" ht="15" customHeight="1">
      <c r="A565" s="343"/>
      <c r="B565" s="232"/>
      <c r="C565" s="240"/>
      <c r="D565" s="238"/>
      <c r="E565" s="238"/>
      <c r="F565" s="238"/>
      <c r="G565" s="238"/>
      <c r="H565" s="238"/>
      <c r="I565" s="238"/>
      <c r="J565" s="238"/>
      <c r="K565" s="238"/>
    </row>
    <row r="566" spans="1:11">
      <c r="A566" s="343"/>
      <c r="B566" s="232" t="s">
        <v>339</v>
      </c>
      <c r="C566" s="385">
        <f>SUM(C560:C565)</f>
        <v>245</v>
      </c>
      <c r="D566" s="198">
        <f>SUM(D560:D565)</f>
        <v>1235</v>
      </c>
      <c r="E566" s="198">
        <f t="shared" ref="E566:K566" si="138">SUM(E560:E565)</f>
        <v>176</v>
      </c>
      <c r="F566" s="198">
        <f t="shared" si="138"/>
        <v>215</v>
      </c>
      <c r="G566" s="198">
        <f t="shared" si="138"/>
        <v>109</v>
      </c>
      <c r="H566" s="198">
        <f t="shared" si="138"/>
        <v>54</v>
      </c>
      <c r="I566" s="198">
        <f t="shared" si="138"/>
        <v>16</v>
      </c>
      <c r="J566" s="198">
        <f t="shared" si="138"/>
        <v>59</v>
      </c>
      <c r="K566" s="198">
        <f t="shared" si="138"/>
        <v>2109</v>
      </c>
    </row>
    <row r="567" spans="1:11" ht="24.75" customHeight="1">
      <c r="A567" s="343"/>
      <c r="B567" s="232"/>
      <c r="C567" s="385"/>
      <c r="D567" s="198"/>
      <c r="E567" s="198"/>
      <c r="F567" s="198"/>
      <c r="G567" s="198"/>
      <c r="H567" s="198"/>
      <c r="I567" s="198"/>
      <c r="J567" s="198"/>
      <c r="K567" s="198"/>
    </row>
    <row r="568" spans="1:11">
      <c r="A568" s="32" t="s">
        <v>138</v>
      </c>
      <c r="B568" s="41" t="s">
        <v>35</v>
      </c>
      <c r="C568" s="41" t="s">
        <v>139</v>
      </c>
      <c r="D568" s="42"/>
      <c r="I568" s="387" t="s">
        <v>453</v>
      </c>
      <c r="J568" s="387"/>
      <c r="K568" s="387"/>
    </row>
    <row r="569" spans="1:11">
      <c r="A569" s="32"/>
    </row>
    <row r="570" spans="1:11">
      <c r="A570" s="32"/>
    </row>
    <row r="571" spans="1:11">
      <c r="A571" s="32"/>
    </row>
    <row r="572" spans="1:11" ht="21.75">
      <c r="A572" s="213" t="s">
        <v>140</v>
      </c>
      <c r="B572" s="213"/>
      <c r="C572" s="213"/>
      <c r="D572" s="213"/>
      <c r="E572" s="213"/>
      <c r="F572" s="93"/>
      <c r="G572" s="93"/>
    </row>
    <row r="573" spans="1:11" ht="21.75">
      <c r="A573" s="213" t="s">
        <v>141</v>
      </c>
      <c r="B573" s="213"/>
      <c r="C573" s="213"/>
      <c r="D573" s="213"/>
      <c r="E573" s="213"/>
      <c r="F573" s="93"/>
    </row>
    <row r="574" spans="1:11" ht="33.75" customHeight="1">
      <c r="A574" s="406" t="s">
        <v>142</v>
      </c>
      <c r="B574" s="406"/>
      <c r="C574" s="487"/>
      <c r="D574" s="487"/>
      <c r="E574" s="487"/>
      <c r="F574" s="111"/>
      <c r="G574" s="111"/>
    </row>
    <row r="575" spans="1:11" ht="37.5" customHeight="1">
      <c r="A575" s="232" t="s">
        <v>417</v>
      </c>
      <c r="B575" s="232" t="s">
        <v>397</v>
      </c>
      <c r="C575" s="388" t="s">
        <v>454</v>
      </c>
      <c r="D575" s="321" t="s">
        <v>455</v>
      </c>
      <c r="E575" s="389" t="s">
        <v>378</v>
      </c>
    </row>
    <row r="576" spans="1:11" ht="25.5" customHeight="1">
      <c r="A576" s="232"/>
      <c r="B576" s="232"/>
      <c r="C576" s="324"/>
      <c r="D576" s="224"/>
      <c r="E576" s="390"/>
    </row>
    <row r="577" spans="1:5">
      <c r="A577" s="232">
        <v>2025</v>
      </c>
      <c r="B577" s="232" t="s">
        <v>349</v>
      </c>
      <c r="C577" s="239">
        <v>37</v>
      </c>
      <c r="D577" s="386">
        <v>20</v>
      </c>
      <c r="E577" s="237">
        <f>SUM(C577:D578)</f>
        <v>57</v>
      </c>
    </row>
    <row r="578" spans="1:5">
      <c r="A578" s="232"/>
      <c r="B578" s="232"/>
      <c r="C578" s="240"/>
      <c r="D578" s="238"/>
      <c r="E578" s="238"/>
    </row>
    <row r="579" spans="1:5">
      <c r="A579" s="232"/>
      <c r="B579" s="232" t="s">
        <v>346</v>
      </c>
      <c r="C579" s="240">
        <v>30</v>
      </c>
      <c r="D579" s="238">
        <v>14</v>
      </c>
      <c r="E579" s="238">
        <f t="shared" ref="E579" si="139">SUM(C579:D580)</f>
        <v>44</v>
      </c>
    </row>
    <row r="580" spans="1:5" ht="15" customHeight="1">
      <c r="A580" s="232"/>
      <c r="B580" s="232"/>
      <c r="C580" s="240"/>
      <c r="D580" s="238"/>
      <c r="E580" s="238"/>
    </row>
    <row r="581" spans="1:5">
      <c r="A581" s="232"/>
      <c r="B581" s="232" t="s">
        <v>347</v>
      </c>
      <c r="C581" s="240">
        <v>20</v>
      </c>
      <c r="D581" s="238">
        <v>11</v>
      </c>
      <c r="E581" s="238">
        <f t="shared" ref="E581" si="140">SUM(C581:D582)</f>
        <v>31</v>
      </c>
    </row>
    <row r="582" spans="1:5" ht="15" customHeight="1">
      <c r="A582" s="232"/>
      <c r="B582" s="232"/>
      <c r="C582" s="240"/>
      <c r="D582" s="238"/>
      <c r="E582" s="238"/>
    </row>
    <row r="583" spans="1:5">
      <c r="A583" s="232"/>
      <c r="B583" s="232" t="s">
        <v>339</v>
      </c>
      <c r="C583" s="385">
        <f>SUM(C577:C582)</f>
        <v>87</v>
      </c>
      <c r="D583" s="246">
        <f t="shared" ref="D583:E583" si="141">SUM(D577:D582)</f>
        <v>45</v>
      </c>
      <c r="E583" s="246">
        <f t="shared" si="141"/>
        <v>132</v>
      </c>
    </row>
    <row r="584" spans="1:5" ht="15" customHeight="1">
      <c r="A584" s="232"/>
      <c r="B584" s="232"/>
      <c r="C584" s="385"/>
      <c r="D584" s="246"/>
      <c r="E584" s="246"/>
    </row>
    <row r="585" spans="1:5">
      <c r="A585" s="232">
        <v>2024</v>
      </c>
      <c r="B585" s="232" t="s">
        <v>349</v>
      </c>
      <c r="C585" s="240">
        <v>32</v>
      </c>
      <c r="D585" s="238">
        <v>9</v>
      </c>
      <c r="E585" s="238">
        <f>SUM(C585:D586)</f>
        <v>41</v>
      </c>
    </row>
    <row r="586" spans="1:5">
      <c r="A586" s="232"/>
      <c r="B586" s="232"/>
      <c r="C586" s="240"/>
      <c r="D586" s="238"/>
      <c r="E586" s="238"/>
    </row>
    <row r="587" spans="1:5">
      <c r="A587" s="232"/>
      <c r="B587" s="232" t="s">
        <v>346</v>
      </c>
      <c r="C587" s="240">
        <v>28</v>
      </c>
      <c r="D587" s="238">
        <v>7</v>
      </c>
      <c r="E587" s="238">
        <f t="shared" ref="E587" si="142">SUM(C587:D588)</f>
        <v>35</v>
      </c>
    </row>
    <row r="588" spans="1:5">
      <c r="A588" s="232"/>
      <c r="B588" s="232"/>
      <c r="C588" s="240"/>
      <c r="D588" s="238"/>
      <c r="E588" s="238"/>
    </row>
    <row r="589" spans="1:5">
      <c r="A589" s="232"/>
      <c r="B589" s="232" t="s">
        <v>347</v>
      </c>
      <c r="C589" s="240">
        <v>23</v>
      </c>
      <c r="D589" s="238">
        <v>9</v>
      </c>
      <c r="E589" s="238">
        <f t="shared" ref="E589" si="143">SUM(C589:D590)</f>
        <v>32</v>
      </c>
    </row>
    <row r="590" spans="1:5">
      <c r="A590" s="232"/>
      <c r="B590" s="232"/>
      <c r="C590" s="240"/>
      <c r="D590" s="238"/>
      <c r="E590" s="238"/>
    </row>
    <row r="591" spans="1:5">
      <c r="A591" s="232"/>
      <c r="B591" s="232" t="s">
        <v>339</v>
      </c>
      <c r="C591" s="385">
        <f>SUM(C585:C590)</f>
        <v>83</v>
      </c>
      <c r="D591" s="246">
        <f t="shared" ref="D591:E591" si="144">SUM(D585:D590)</f>
        <v>25</v>
      </c>
      <c r="E591" s="246">
        <f t="shared" si="144"/>
        <v>108</v>
      </c>
    </row>
    <row r="592" spans="1:5" ht="15" customHeight="1">
      <c r="A592" s="232"/>
      <c r="B592" s="232"/>
      <c r="C592" s="385"/>
      <c r="D592" s="246"/>
      <c r="E592" s="246"/>
    </row>
    <row r="593" spans="1:6">
      <c r="A593" s="32" t="s">
        <v>116</v>
      </c>
      <c r="B593" s="32" t="s">
        <v>40</v>
      </c>
      <c r="C593" s="365" t="s">
        <v>452</v>
      </c>
      <c r="D593" s="365"/>
      <c r="E593" s="365"/>
    </row>
    <row r="594" spans="1:6">
      <c r="A594" s="18"/>
    </row>
    <row r="595" spans="1:6">
      <c r="A595" s="18"/>
    </row>
    <row r="596" spans="1:6">
      <c r="A596" s="18"/>
    </row>
    <row r="597" spans="1:6" ht="21.75">
      <c r="A597" s="213" t="s">
        <v>143</v>
      </c>
      <c r="B597" s="213"/>
      <c r="C597" s="213"/>
      <c r="D597" s="93"/>
      <c r="E597" s="93"/>
    </row>
    <row r="598" spans="1:6" ht="21.75">
      <c r="A598" s="392" t="s">
        <v>144</v>
      </c>
      <c r="B598" s="392"/>
      <c r="C598" s="392"/>
      <c r="D598" s="133"/>
      <c r="E598" s="133"/>
      <c r="F598" s="132"/>
    </row>
    <row r="599" spans="1:6" ht="33.75" customHeight="1">
      <c r="A599" s="393" t="s">
        <v>145</v>
      </c>
      <c r="B599" s="393"/>
      <c r="C599" s="393"/>
      <c r="D599" s="134"/>
      <c r="E599" s="134"/>
      <c r="F599" s="134"/>
    </row>
    <row r="600" spans="1:6" ht="37.5" customHeight="1">
      <c r="A600" s="299" t="s">
        <v>417</v>
      </c>
      <c r="B600" s="321" t="s">
        <v>397</v>
      </c>
      <c r="C600" s="389" t="s">
        <v>456</v>
      </c>
    </row>
    <row r="601" spans="1:6">
      <c r="A601" s="398"/>
      <c r="B601" s="224"/>
      <c r="C601" s="390"/>
    </row>
    <row r="602" spans="1:6">
      <c r="A602" s="272">
        <v>2025</v>
      </c>
      <c r="B602" s="399" t="s">
        <v>349</v>
      </c>
      <c r="C602" s="391">
        <v>8434</v>
      </c>
    </row>
    <row r="603" spans="1:6">
      <c r="A603" s="273"/>
      <c r="B603" s="219"/>
      <c r="C603" s="216"/>
    </row>
    <row r="604" spans="1:6">
      <c r="A604" s="255"/>
      <c r="B604" s="232" t="s">
        <v>346</v>
      </c>
      <c r="C604" s="279">
        <v>8444</v>
      </c>
    </row>
    <row r="605" spans="1:6">
      <c r="A605" s="255"/>
      <c r="B605" s="232"/>
      <c r="C605" s="279"/>
    </row>
    <row r="606" spans="1:6">
      <c r="A606" s="255"/>
      <c r="B606" s="232" t="s">
        <v>347</v>
      </c>
      <c r="C606" s="279">
        <v>9456</v>
      </c>
    </row>
    <row r="607" spans="1:6">
      <c r="A607" s="255"/>
      <c r="B607" s="232"/>
      <c r="C607" s="279"/>
    </row>
    <row r="608" spans="1:6">
      <c r="A608" s="255"/>
      <c r="B608" s="232" t="s">
        <v>339</v>
      </c>
      <c r="C608" s="336">
        <f>SUM(C602:C607)</f>
        <v>26334</v>
      </c>
    </row>
    <row r="609" spans="1:5">
      <c r="A609" s="256"/>
      <c r="B609" s="232"/>
      <c r="C609" s="336"/>
    </row>
    <row r="610" spans="1:5">
      <c r="A610" s="395">
        <v>2024</v>
      </c>
      <c r="B610" s="232" t="s">
        <v>349</v>
      </c>
      <c r="C610" s="279">
        <v>6240</v>
      </c>
    </row>
    <row r="611" spans="1:5">
      <c r="A611" s="396"/>
      <c r="B611" s="232"/>
      <c r="C611" s="279"/>
    </row>
    <row r="612" spans="1:5">
      <c r="A612" s="396"/>
      <c r="B612" s="232" t="s">
        <v>346</v>
      </c>
      <c r="C612" s="279">
        <v>6197</v>
      </c>
    </row>
    <row r="613" spans="1:5">
      <c r="A613" s="396"/>
      <c r="B613" s="232"/>
      <c r="C613" s="279"/>
    </row>
    <row r="614" spans="1:5">
      <c r="A614" s="396"/>
      <c r="B614" s="232" t="s">
        <v>347</v>
      </c>
      <c r="C614" s="279">
        <v>7096</v>
      </c>
    </row>
    <row r="615" spans="1:5">
      <c r="A615" s="396"/>
      <c r="B615" s="232"/>
      <c r="C615" s="279"/>
    </row>
    <row r="616" spans="1:5">
      <c r="A616" s="396"/>
      <c r="B616" s="400" t="s">
        <v>339</v>
      </c>
      <c r="C616" s="198">
        <f>SUM(C610:C615)</f>
        <v>19533</v>
      </c>
    </row>
    <row r="617" spans="1:5">
      <c r="A617" s="397"/>
      <c r="B617" s="368"/>
      <c r="C617" s="198"/>
    </row>
    <row r="618" spans="1:5">
      <c r="A618" s="135" t="s">
        <v>146</v>
      </c>
      <c r="B618" s="247" t="s">
        <v>453</v>
      </c>
      <c r="C618" s="247"/>
    </row>
    <row r="619" spans="1:5" ht="21.75">
      <c r="A619" s="13"/>
    </row>
    <row r="620" spans="1:5" ht="21.75">
      <c r="A620" s="13"/>
    </row>
    <row r="621" spans="1:5">
      <c r="A621" s="14"/>
    </row>
    <row r="622" spans="1:5" ht="21.75">
      <c r="A622" s="213" t="s">
        <v>147</v>
      </c>
      <c r="B622" s="213"/>
      <c r="C622" s="213"/>
      <c r="D622" s="93"/>
    </row>
    <row r="623" spans="1:5" ht="53.25" customHeight="1">
      <c r="A623" s="392" t="s">
        <v>639</v>
      </c>
      <c r="B623" s="392"/>
      <c r="C623" s="392"/>
      <c r="D623" s="93"/>
    </row>
    <row r="624" spans="1:5" ht="33" customHeight="1">
      <c r="A624" s="401" t="s">
        <v>638</v>
      </c>
      <c r="B624" s="401"/>
      <c r="C624" s="401"/>
      <c r="D624" s="136"/>
      <c r="E624" s="136"/>
    </row>
    <row r="625" spans="1:3" ht="37.5" customHeight="1">
      <c r="A625" s="232" t="s">
        <v>417</v>
      </c>
      <c r="B625" s="232" t="s">
        <v>397</v>
      </c>
      <c r="C625" s="218" t="s">
        <v>457</v>
      </c>
    </row>
    <row r="626" spans="1:3">
      <c r="A626" s="232"/>
      <c r="B626" s="232"/>
      <c r="C626" s="220"/>
    </row>
    <row r="627" spans="1:3">
      <c r="A627" s="232">
        <v>2025</v>
      </c>
      <c r="B627" s="232" t="s">
        <v>349</v>
      </c>
      <c r="C627" s="262">
        <v>277</v>
      </c>
    </row>
    <row r="628" spans="1:3" ht="15" customHeight="1">
      <c r="A628" s="232"/>
      <c r="B628" s="232"/>
      <c r="C628" s="262"/>
    </row>
    <row r="629" spans="1:3">
      <c r="A629" s="232"/>
      <c r="B629" s="232" t="s">
        <v>346</v>
      </c>
      <c r="C629" s="262">
        <v>242</v>
      </c>
    </row>
    <row r="630" spans="1:3" ht="15" customHeight="1">
      <c r="A630" s="232"/>
      <c r="B630" s="232"/>
      <c r="C630" s="262"/>
    </row>
    <row r="631" spans="1:3">
      <c r="A631" s="232"/>
      <c r="B631" s="232" t="s">
        <v>347</v>
      </c>
      <c r="C631" s="262">
        <v>170</v>
      </c>
    </row>
    <row r="632" spans="1:3" ht="15" customHeight="1">
      <c r="A632" s="232"/>
      <c r="B632" s="232"/>
      <c r="C632" s="262"/>
    </row>
    <row r="633" spans="1:3">
      <c r="A633" s="232"/>
      <c r="B633" s="232" t="s">
        <v>339</v>
      </c>
      <c r="C633" s="318">
        <f>SUM(C627:C632)</f>
        <v>689</v>
      </c>
    </row>
    <row r="634" spans="1:3" ht="15" customHeight="1">
      <c r="A634" s="232"/>
      <c r="B634" s="232"/>
      <c r="C634" s="318"/>
    </row>
    <row r="635" spans="1:3">
      <c r="A635" s="232">
        <v>2024</v>
      </c>
      <c r="B635" s="232" t="s">
        <v>349</v>
      </c>
      <c r="C635" s="262">
        <v>273</v>
      </c>
    </row>
    <row r="636" spans="1:3" ht="15" customHeight="1">
      <c r="A636" s="232"/>
      <c r="B636" s="232"/>
      <c r="C636" s="262"/>
    </row>
    <row r="637" spans="1:3">
      <c r="A637" s="232"/>
      <c r="B637" s="232" t="s">
        <v>346</v>
      </c>
      <c r="C637" s="262">
        <v>228</v>
      </c>
    </row>
    <row r="638" spans="1:3" ht="15" customHeight="1">
      <c r="A638" s="232"/>
      <c r="B638" s="232"/>
      <c r="C638" s="262"/>
    </row>
    <row r="639" spans="1:3">
      <c r="A639" s="232"/>
      <c r="B639" s="232" t="s">
        <v>347</v>
      </c>
      <c r="C639" s="262">
        <v>206</v>
      </c>
    </row>
    <row r="640" spans="1:3" ht="15" customHeight="1">
      <c r="A640" s="232"/>
      <c r="B640" s="232"/>
      <c r="C640" s="262"/>
    </row>
    <row r="641" spans="1:8">
      <c r="A641" s="232"/>
      <c r="B641" s="232" t="s">
        <v>339</v>
      </c>
      <c r="C641" s="385">
        <f>SUM(C635:C640)</f>
        <v>707</v>
      </c>
    </row>
    <row r="642" spans="1:8" ht="15" customHeight="1">
      <c r="A642" s="232"/>
      <c r="B642" s="232"/>
      <c r="C642" s="385"/>
    </row>
    <row r="643" spans="1:8">
      <c r="A643" s="32" t="s">
        <v>116</v>
      </c>
      <c r="B643" s="402" t="s">
        <v>459</v>
      </c>
      <c r="C643" s="402"/>
      <c r="D643" s="46"/>
    </row>
    <row r="644" spans="1:8" ht="24" customHeight="1">
      <c r="A644" s="32" t="s">
        <v>304</v>
      </c>
    </row>
    <row r="645" spans="1:8" ht="21.75">
      <c r="A645" s="13"/>
      <c r="B645" s="403" t="s">
        <v>458</v>
      </c>
      <c r="C645" s="403"/>
    </row>
    <row r="646" spans="1:8" ht="21.75">
      <c r="A646" s="213" t="s">
        <v>305</v>
      </c>
      <c r="B646" s="213"/>
      <c r="C646" s="213"/>
      <c r="D646" s="213"/>
      <c r="E646" s="213"/>
      <c r="F646" s="213"/>
      <c r="G646" s="213"/>
      <c r="H646" s="213"/>
    </row>
    <row r="647" spans="1:8" ht="21.75">
      <c r="A647" s="213" t="s">
        <v>669</v>
      </c>
      <c r="B647" s="213"/>
      <c r="C647" s="213"/>
      <c r="D647" s="213"/>
      <c r="E647" s="213"/>
      <c r="F647" s="213"/>
      <c r="G647" s="213"/>
      <c r="H647" s="213"/>
    </row>
    <row r="648" spans="1:8">
      <c r="A648" s="227" t="s">
        <v>670</v>
      </c>
      <c r="B648" s="227"/>
      <c r="C648" s="227"/>
      <c r="D648" s="227"/>
      <c r="E648" s="227"/>
      <c r="F648" s="227"/>
      <c r="G648" s="227"/>
      <c r="H648" s="227"/>
    </row>
    <row r="649" spans="1:8" ht="18" customHeight="1">
      <c r="A649" s="232" t="s">
        <v>417</v>
      </c>
      <c r="B649" s="232" t="s">
        <v>397</v>
      </c>
      <c r="C649" s="199" t="s">
        <v>671</v>
      </c>
      <c r="D649" s="199"/>
      <c r="E649" s="199"/>
      <c r="F649" s="199"/>
      <c r="G649" s="199"/>
      <c r="H649" s="199"/>
    </row>
    <row r="650" spans="1:8">
      <c r="A650" s="232"/>
      <c r="B650" s="232"/>
      <c r="C650" s="394" t="s">
        <v>672</v>
      </c>
      <c r="D650" s="394"/>
      <c r="E650" s="394"/>
      <c r="F650" s="394"/>
      <c r="G650" s="394"/>
      <c r="H650" s="394"/>
    </row>
    <row r="651" spans="1:8" ht="18.75">
      <c r="A651" s="232"/>
      <c r="B651" s="232"/>
      <c r="C651" s="66" t="s">
        <v>673</v>
      </c>
      <c r="D651" s="66" t="s">
        <v>675</v>
      </c>
      <c r="E651" s="66" t="s">
        <v>677</v>
      </c>
      <c r="F651" s="66" t="s">
        <v>679</v>
      </c>
      <c r="G651" s="66" t="s">
        <v>681</v>
      </c>
      <c r="H651" s="66" t="s">
        <v>15</v>
      </c>
    </row>
    <row r="652" spans="1:8" ht="18.75">
      <c r="A652" s="310"/>
      <c r="B652" s="310"/>
      <c r="C652" s="186" t="s">
        <v>674</v>
      </c>
      <c r="D652" s="186" t="s">
        <v>676</v>
      </c>
      <c r="E652" s="186" t="s">
        <v>678</v>
      </c>
      <c r="F652" s="181" t="s">
        <v>680</v>
      </c>
      <c r="G652" s="186" t="s">
        <v>682</v>
      </c>
      <c r="H652" s="186" t="s">
        <v>16</v>
      </c>
    </row>
    <row r="653" spans="1:8" s="93" customFormat="1" ht="34.9" customHeight="1">
      <c r="A653" s="199">
        <v>2025</v>
      </c>
      <c r="B653" s="66" t="s">
        <v>349</v>
      </c>
      <c r="C653" s="184">
        <v>9510</v>
      </c>
      <c r="D653" s="182">
        <v>36</v>
      </c>
      <c r="E653" s="182">
        <v>20</v>
      </c>
      <c r="F653" s="184">
        <v>3634</v>
      </c>
      <c r="G653" s="182">
        <v>74</v>
      </c>
      <c r="H653" s="185">
        <f>SUM(C653:G653)</f>
        <v>13274</v>
      </c>
    </row>
    <row r="654" spans="1:8" s="93" customFormat="1" ht="30" customHeight="1">
      <c r="A654" s="199"/>
      <c r="B654" s="66" t="s">
        <v>346</v>
      </c>
      <c r="C654" s="184">
        <v>8896</v>
      </c>
      <c r="D654" s="182">
        <v>22</v>
      </c>
      <c r="E654" s="182">
        <v>5</v>
      </c>
      <c r="F654" s="184">
        <v>3294</v>
      </c>
      <c r="G654" s="182">
        <v>23</v>
      </c>
      <c r="H654" s="185">
        <f t="shared" ref="H654:H655" si="145">SUM(C654:G654)</f>
        <v>12240</v>
      </c>
    </row>
    <row r="655" spans="1:8" s="93" customFormat="1" ht="31.15" customHeight="1">
      <c r="A655" s="199"/>
      <c r="B655" s="66" t="s">
        <v>347</v>
      </c>
      <c r="C655" s="184">
        <v>9334</v>
      </c>
      <c r="D655" s="182">
        <v>15</v>
      </c>
      <c r="E655" s="182">
        <v>10</v>
      </c>
      <c r="F655" s="184">
        <v>3559</v>
      </c>
      <c r="G655" s="182">
        <v>13</v>
      </c>
      <c r="H655" s="185">
        <f t="shared" si="145"/>
        <v>12931</v>
      </c>
    </row>
    <row r="656" spans="1:8" s="93" customFormat="1" ht="31.9" customHeight="1">
      <c r="A656" s="199"/>
      <c r="B656" s="66" t="s">
        <v>339</v>
      </c>
      <c r="C656" s="183">
        <f t="shared" ref="C656:H656" si="146">SUM(C653:C655)</f>
        <v>27740</v>
      </c>
      <c r="D656" s="183">
        <f t="shared" si="146"/>
        <v>73</v>
      </c>
      <c r="E656" s="183">
        <f t="shared" si="146"/>
        <v>35</v>
      </c>
      <c r="F656" s="183">
        <f t="shared" si="146"/>
        <v>10487</v>
      </c>
      <c r="G656" s="183">
        <f t="shared" si="146"/>
        <v>110</v>
      </c>
      <c r="H656" s="183">
        <f t="shared" si="146"/>
        <v>38445</v>
      </c>
    </row>
    <row r="657" spans="1:8" s="93" customFormat="1" ht="31.9" customHeight="1">
      <c r="A657" s="199">
        <v>2024</v>
      </c>
      <c r="B657" s="66" t="s">
        <v>349</v>
      </c>
      <c r="C657" s="184">
        <v>8692</v>
      </c>
      <c r="D657" s="182">
        <v>28</v>
      </c>
      <c r="E657" s="182">
        <v>22</v>
      </c>
      <c r="F657" s="184">
        <v>3194</v>
      </c>
      <c r="G657" s="182">
        <v>24</v>
      </c>
      <c r="H657" s="185">
        <f>SUM(C657:G657)</f>
        <v>11960</v>
      </c>
    </row>
    <row r="658" spans="1:8" s="93" customFormat="1" ht="42" customHeight="1">
      <c r="A658" s="199"/>
      <c r="B658" s="66" t="s">
        <v>346</v>
      </c>
      <c r="C658" s="184">
        <v>8169</v>
      </c>
      <c r="D658" s="182">
        <v>25</v>
      </c>
      <c r="E658" s="182">
        <v>17</v>
      </c>
      <c r="F658" s="184">
        <v>2895</v>
      </c>
      <c r="G658" s="182">
        <v>19</v>
      </c>
      <c r="H658" s="185">
        <f t="shared" ref="H658:H659" si="147">SUM(C658:G658)</f>
        <v>11125</v>
      </c>
    </row>
    <row r="659" spans="1:8" s="93" customFormat="1" ht="31.15" customHeight="1">
      <c r="A659" s="199"/>
      <c r="B659" s="66" t="s">
        <v>347</v>
      </c>
      <c r="C659" s="184">
        <v>8626</v>
      </c>
      <c r="D659" s="182">
        <v>6</v>
      </c>
      <c r="E659" s="182">
        <v>7</v>
      </c>
      <c r="F659" s="184">
        <v>3117</v>
      </c>
      <c r="G659" s="182">
        <v>14</v>
      </c>
      <c r="H659" s="185">
        <f t="shared" si="147"/>
        <v>11770</v>
      </c>
    </row>
    <row r="660" spans="1:8" s="93" customFormat="1" ht="30" customHeight="1">
      <c r="A660" s="199"/>
      <c r="B660" s="66" t="s">
        <v>339</v>
      </c>
      <c r="C660" s="183">
        <f>SUM(C657:C659)</f>
        <v>25487</v>
      </c>
      <c r="D660" s="183">
        <f>SUM(D657:D659)</f>
        <v>59</v>
      </c>
      <c r="E660" s="183">
        <f>SUM(E657:E659)</f>
        <v>46</v>
      </c>
      <c r="F660" s="183">
        <f>SUM(F657:F659)</f>
        <v>9206</v>
      </c>
      <c r="G660" s="183">
        <f>SUM(G657:G659)</f>
        <v>57</v>
      </c>
      <c r="H660" s="185">
        <f>SUM(C660:G660)</f>
        <v>34855</v>
      </c>
    </row>
    <row r="661" spans="1:8" s="93" customFormat="1" ht="21.6" customHeight="1">
      <c r="A661" s="32" t="s">
        <v>116</v>
      </c>
      <c r="B661" s="32" t="s">
        <v>139</v>
      </c>
      <c r="C661" s="32" t="s">
        <v>36</v>
      </c>
      <c r="D661" s="32" t="s">
        <v>35</v>
      </c>
      <c r="E661" s="32" t="s">
        <v>40</v>
      </c>
      <c r="F661" s="32" t="s">
        <v>150</v>
      </c>
      <c r="G661"/>
      <c r="H661"/>
    </row>
    <row r="662" spans="1:8" s="93" customFormat="1" ht="21.6" customHeight="1">
      <c r="A662" s="18"/>
      <c r="B662"/>
      <c r="C662"/>
      <c r="D662"/>
      <c r="E662"/>
      <c r="F662"/>
      <c r="G662"/>
      <c r="H662"/>
    </row>
    <row r="663" spans="1:8" s="93" customFormat="1" ht="21.6" customHeight="1"/>
    <row r="664" spans="1:8" ht="21.75">
      <c r="A664" s="213" t="s">
        <v>683</v>
      </c>
      <c r="B664" s="213"/>
      <c r="C664" s="213"/>
      <c r="D664" s="213"/>
      <c r="E664" s="213"/>
      <c r="F664" s="213"/>
      <c r="G664" s="213"/>
      <c r="H664" s="213"/>
    </row>
    <row r="665" spans="1:8" ht="21.75">
      <c r="A665" s="213" t="s">
        <v>148</v>
      </c>
      <c r="B665" s="213"/>
      <c r="C665" s="213"/>
      <c r="D665" s="213"/>
      <c r="E665" s="213"/>
      <c r="F665" s="213"/>
      <c r="G665" s="213"/>
      <c r="H665" s="213"/>
    </row>
    <row r="666" spans="1:8">
      <c r="A666" s="270" t="s">
        <v>149</v>
      </c>
      <c r="B666" s="270"/>
      <c r="C666" s="270"/>
      <c r="D666" s="270"/>
      <c r="E666" s="270"/>
      <c r="F666" s="270"/>
      <c r="G666" s="270"/>
      <c r="H666" s="270"/>
    </row>
    <row r="667" spans="1:8" ht="18.75" customHeight="1">
      <c r="A667" s="232" t="s">
        <v>417</v>
      </c>
      <c r="B667" s="232" t="s">
        <v>397</v>
      </c>
      <c r="C667" s="356" t="s">
        <v>460</v>
      </c>
      <c r="D667" s="232"/>
      <c r="E667" s="232"/>
      <c r="F667" s="232"/>
      <c r="G667" s="232"/>
      <c r="H667" s="232"/>
    </row>
    <row r="668" spans="1:8" ht="15" customHeight="1">
      <c r="A668" s="232"/>
      <c r="B668" s="232"/>
      <c r="C668" s="404"/>
      <c r="D668" s="310"/>
      <c r="E668" s="310"/>
      <c r="F668" s="310"/>
      <c r="G668" s="310"/>
      <c r="H668" s="310"/>
    </row>
    <row r="669" spans="1:8" ht="26.25" customHeight="1">
      <c r="A669" s="232"/>
      <c r="B669" s="232"/>
      <c r="C669" s="232" t="s">
        <v>461</v>
      </c>
      <c r="D669" s="232" t="s">
        <v>462</v>
      </c>
      <c r="E669" s="232" t="s">
        <v>463</v>
      </c>
      <c r="F669" s="232" t="s">
        <v>464</v>
      </c>
      <c r="G669" s="232" t="s">
        <v>465</v>
      </c>
      <c r="H669" s="232" t="s">
        <v>378</v>
      </c>
    </row>
    <row r="670" spans="1:8" ht="18.75" customHeight="1">
      <c r="A670" s="232"/>
      <c r="B670" s="232"/>
      <c r="C670" s="232"/>
      <c r="D670" s="232"/>
      <c r="E670" s="232"/>
      <c r="F670" s="232"/>
      <c r="G670" s="232"/>
      <c r="H670" s="232"/>
    </row>
    <row r="671" spans="1:8">
      <c r="A671" s="232">
        <v>2025</v>
      </c>
      <c r="B671" s="232" t="s">
        <v>349</v>
      </c>
      <c r="C671" s="374">
        <v>9431</v>
      </c>
      <c r="D671" s="257">
        <v>36</v>
      </c>
      <c r="E671" s="257">
        <v>20</v>
      </c>
      <c r="F671" s="375">
        <v>3292</v>
      </c>
      <c r="G671" s="257">
        <v>61</v>
      </c>
      <c r="H671" s="375">
        <f>SUM(C671:G672)</f>
        <v>12840</v>
      </c>
    </row>
    <row r="672" spans="1:8">
      <c r="A672" s="232"/>
      <c r="B672" s="232"/>
      <c r="C672" s="261"/>
      <c r="D672" s="231"/>
      <c r="E672" s="231"/>
      <c r="F672" s="260"/>
      <c r="G672" s="231"/>
      <c r="H672" s="260"/>
    </row>
    <row r="673" spans="1:10">
      <c r="A673" s="232"/>
      <c r="B673" s="232" t="s">
        <v>346</v>
      </c>
      <c r="C673" s="261">
        <v>8688</v>
      </c>
      <c r="D673" s="231">
        <v>22</v>
      </c>
      <c r="E673" s="231">
        <v>4</v>
      </c>
      <c r="F673" s="260">
        <v>2815</v>
      </c>
      <c r="G673" s="231">
        <v>19</v>
      </c>
      <c r="H673" s="260">
        <f t="shared" ref="H673" si="148">SUM(C673:G674)</f>
        <v>11548</v>
      </c>
    </row>
    <row r="674" spans="1:10" ht="15" customHeight="1">
      <c r="A674" s="232"/>
      <c r="B674" s="232"/>
      <c r="C674" s="261"/>
      <c r="D674" s="231"/>
      <c r="E674" s="231"/>
      <c r="F674" s="260"/>
      <c r="G674" s="231"/>
      <c r="H674" s="260"/>
    </row>
    <row r="675" spans="1:10">
      <c r="A675" s="232"/>
      <c r="B675" s="232" t="s">
        <v>347</v>
      </c>
      <c r="C675" s="261">
        <v>9141</v>
      </c>
      <c r="D675" s="231">
        <v>15</v>
      </c>
      <c r="E675" s="231">
        <v>10</v>
      </c>
      <c r="F675" s="260">
        <v>3013</v>
      </c>
      <c r="G675" s="231">
        <v>11</v>
      </c>
      <c r="H675" s="260">
        <f t="shared" ref="H675" si="149">SUM(C675:G676)</f>
        <v>12190</v>
      </c>
    </row>
    <row r="676" spans="1:10" ht="15" customHeight="1">
      <c r="A676" s="232"/>
      <c r="B676" s="232"/>
      <c r="C676" s="261"/>
      <c r="D676" s="231"/>
      <c r="E676" s="231"/>
      <c r="F676" s="260"/>
      <c r="G676" s="231"/>
      <c r="H676" s="260"/>
    </row>
    <row r="677" spans="1:10">
      <c r="A677" s="232"/>
      <c r="B677" s="232" t="s">
        <v>339</v>
      </c>
      <c r="C677" s="369">
        <f>SUM(C671:C676)</f>
        <v>27260</v>
      </c>
      <c r="D677" s="259">
        <f t="shared" ref="D677:H677" si="150">SUM(D671:D676)</f>
        <v>73</v>
      </c>
      <c r="E677" s="259">
        <f t="shared" si="150"/>
        <v>34</v>
      </c>
      <c r="F677" s="259">
        <f t="shared" si="150"/>
        <v>9120</v>
      </c>
      <c r="G677" s="259">
        <f t="shared" si="150"/>
        <v>91</v>
      </c>
      <c r="H677" s="259">
        <f t="shared" si="150"/>
        <v>36578</v>
      </c>
    </row>
    <row r="678" spans="1:10" ht="15" customHeight="1">
      <c r="A678" s="232"/>
      <c r="B678" s="232"/>
      <c r="C678" s="369"/>
      <c r="D678" s="259"/>
      <c r="E678" s="259"/>
      <c r="F678" s="259"/>
      <c r="G678" s="259"/>
      <c r="H678" s="259"/>
    </row>
    <row r="679" spans="1:10">
      <c r="A679" s="232">
        <v>2024</v>
      </c>
      <c r="B679" s="232" t="s">
        <v>349</v>
      </c>
      <c r="C679" s="261">
        <v>8617</v>
      </c>
      <c r="D679" s="231">
        <v>28</v>
      </c>
      <c r="E679" s="231">
        <v>22</v>
      </c>
      <c r="F679" s="260">
        <v>3015</v>
      </c>
      <c r="G679" s="231">
        <v>21</v>
      </c>
      <c r="H679" s="260">
        <f>SUM(C679:G680)</f>
        <v>11703</v>
      </c>
      <c r="J679" s="97"/>
    </row>
    <row r="680" spans="1:10">
      <c r="A680" s="232"/>
      <c r="B680" s="232"/>
      <c r="C680" s="261"/>
      <c r="D680" s="231"/>
      <c r="E680" s="231"/>
      <c r="F680" s="260"/>
      <c r="G680" s="231"/>
      <c r="H680" s="260"/>
    </row>
    <row r="681" spans="1:10">
      <c r="A681" s="232"/>
      <c r="B681" s="232" t="s">
        <v>346</v>
      </c>
      <c r="C681" s="261">
        <v>7999</v>
      </c>
      <c r="D681" s="231">
        <v>25</v>
      </c>
      <c r="E681" s="231">
        <v>15</v>
      </c>
      <c r="F681" s="260">
        <v>2592</v>
      </c>
      <c r="G681" s="231">
        <v>16</v>
      </c>
      <c r="H681" s="260">
        <f t="shared" ref="H681" si="151">SUM(C681:G682)</f>
        <v>10647</v>
      </c>
    </row>
    <row r="682" spans="1:10" ht="15" customHeight="1">
      <c r="A682" s="232"/>
      <c r="B682" s="232"/>
      <c r="C682" s="261"/>
      <c r="D682" s="231"/>
      <c r="E682" s="231"/>
      <c r="F682" s="260"/>
      <c r="G682" s="231"/>
      <c r="H682" s="260"/>
    </row>
    <row r="683" spans="1:10">
      <c r="A683" s="232"/>
      <c r="B683" s="232" t="s">
        <v>347</v>
      </c>
      <c r="C683" s="261">
        <v>8477</v>
      </c>
      <c r="D683" s="231">
        <v>5</v>
      </c>
      <c r="E683" s="231">
        <v>7</v>
      </c>
      <c r="F683" s="260">
        <v>2760</v>
      </c>
      <c r="G683" s="231">
        <v>12</v>
      </c>
      <c r="H683" s="260">
        <f t="shared" ref="H683" si="152">SUM(C683:G684)</f>
        <v>11261</v>
      </c>
    </row>
    <row r="684" spans="1:10" ht="15" customHeight="1">
      <c r="A684" s="232"/>
      <c r="B684" s="232"/>
      <c r="C684" s="261"/>
      <c r="D684" s="231"/>
      <c r="E684" s="231"/>
      <c r="F684" s="260"/>
      <c r="G684" s="231"/>
      <c r="H684" s="260"/>
    </row>
    <row r="685" spans="1:10">
      <c r="A685" s="232"/>
      <c r="B685" s="232" t="s">
        <v>339</v>
      </c>
      <c r="C685" s="369">
        <f>SUM(C679:C684)</f>
        <v>25093</v>
      </c>
      <c r="D685" s="259">
        <f t="shared" ref="D685:H685" si="153">SUM(D679:D684)</f>
        <v>58</v>
      </c>
      <c r="E685" s="259">
        <f t="shared" si="153"/>
        <v>44</v>
      </c>
      <c r="F685" s="259">
        <f t="shared" si="153"/>
        <v>8367</v>
      </c>
      <c r="G685" s="259">
        <f t="shared" si="153"/>
        <v>49</v>
      </c>
      <c r="H685" s="259">
        <f t="shared" si="153"/>
        <v>33611</v>
      </c>
    </row>
    <row r="686" spans="1:10" ht="15" customHeight="1">
      <c r="A686" s="232"/>
      <c r="B686" s="232"/>
      <c r="C686" s="369"/>
      <c r="D686" s="259"/>
      <c r="E686" s="259"/>
      <c r="F686" s="259"/>
      <c r="G686" s="259"/>
      <c r="H686" s="259"/>
    </row>
    <row r="687" spans="1:10">
      <c r="A687" s="32" t="s">
        <v>116</v>
      </c>
      <c r="B687" s="32" t="s">
        <v>139</v>
      </c>
      <c r="C687" s="32" t="s">
        <v>36</v>
      </c>
      <c r="D687" s="32" t="s">
        <v>35</v>
      </c>
      <c r="E687" s="32" t="s">
        <v>40</v>
      </c>
      <c r="F687" s="365" t="s">
        <v>150</v>
      </c>
      <c r="G687" s="365"/>
      <c r="H687" s="365"/>
    </row>
    <row r="688" spans="1:10">
      <c r="A688" s="18"/>
    </row>
    <row r="689" spans="1:8">
      <c r="A689" s="18"/>
    </row>
    <row r="690" spans="1:8">
      <c r="A690" s="12"/>
    </row>
    <row r="691" spans="1:8" ht="21.75">
      <c r="A691" s="213" t="s">
        <v>306</v>
      </c>
      <c r="B691" s="213"/>
      <c r="C691" s="213"/>
      <c r="D691" s="213"/>
      <c r="E691" s="213"/>
      <c r="F691" s="213"/>
      <c r="G691" s="213"/>
      <c r="H691" s="213"/>
    </row>
    <row r="692" spans="1:8" ht="21.75">
      <c r="A692" s="213" t="s">
        <v>151</v>
      </c>
      <c r="B692" s="213"/>
      <c r="C692" s="213"/>
      <c r="D692" s="213"/>
      <c r="E692" s="213"/>
      <c r="F692" s="213"/>
      <c r="G692" s="213"/>
      <c r="H692" s="213"/>
    </row>
    <row r="693" spans="1:8">
      <c r="A693" s="227" t="s">
        <v>152</v>
      </c>
      <c r="B693" s="227"/>
      <c r="C693" s="227"/>
      <c r="D693" s="227"/>
      <c r="E693" s="227"/>
      <c r="F693" s="227"/>
      <c r="G693" s="227"/>
      <c r="H693" s="227"/>
    </row>
    <row r="694" spans="1:8" ht="18.75" customHeight="1">
      <c r="A694" s="232" t="s">
        <v>417</v>
      </c>
      <c r="B694" s="232" t="s">
        <v>397</v>
      </c>
      <c r="C694" s="232" t="s">
        <v>460</v>
      </c>
      <c r="D694" s="232"/>
      <c r="E694" s="232"/>
      <c r="F694" s="232"/>
      <c r="G694" s="232"/>
      <c r="H694" s="232"/>
    </row>
    <row r="695" spans="1:8" ht="15" customHeight="1">
      <c r="A695" s="232"/>
      <c r="B695" s="232"/>
      <c r="C695" s="232"/>
      <c r="D695" s="232"/>
      <c r="E695" s="232"/>
      <c r="F695" s="232"/>
      <c r="G695" s="232"/>
      <c r="H695" s="232"/>
    </row>
    <row r="696" spans="1:8">
      <c r="A696" s="232"/>
      <c r="B696" s="232"/>
      <c r="C696" s="232" t="s">
        <v>461</v>
      </c>
      <c r="D696" s="232" t="s">
        <v>462</v>
      </c>
      <c r="E696" s="232" t="s">
        <v>463</v>
      </c>
      <c r="F696" s="232" t="s">
        <v>464</v>
      </c>
      <c r="G696" s="232" t="s">
        <v>465</v>
      </c>
      <c r="H696" s="232" t="s">
        <v>378</v>
      </c>
    </row>
    <row r="697" spans="1:8">
      <c r="A697" s="232"/>
      <c r="B697" s="232"/>
      <c r="C697" s="232"/>
      <c r="D697" s="232"/>
      <c r="E697" s="232"/>
      <c r="F697" s="232"/>
      <c r="G697" s="232"/>
      <c r="H697" s="232"/>
    </row>
    <row r="698" spans="1:8">
      <c r="A698" s="232">
        <v>2025</v>
      </c>
      <c r="B698" s="232" t="s">
        <v>349</v>
      </c>
      <c r="C698" s="405">
        <v>22</v>
      </c>
      <c r="D698" s="257">
        <v>0</v>
      </c>
      <c r="E698" s="257">
        <v>0</v>
      </c>
      <c r="F698" s="257">
        <v>45</v>
      </c>
      <c r="G698" s="257">
        <v>2</v>
      </c>
      <c r="H698" s="257">
        <f>SUM(C698:G699)</f>
        <v>69</v>
      </c>
    </row>
    <row r="699" spans="1:8">
      <c r="A699" s="232"/>
      <c r="B699" s="232"/>
      <c r="C699" s="262"/>
      <c r="D699" s="231"/>
      <c r="E699" s="231"/>
      <c r="F699" s="231"/>
      <c r="G699" s="231"/>
      <c r="H699" s="231"/>
    </row>
    <row r="700" spans="1:8">
      <c r="A700" s="232"/>
      <c r="B700" s="232" t="s">
        <v>346</v>
      </c>
      <c r="C700" s="262">
        <v>24</v>
      </c>
      <c r="D700" s="231">
        <v>0</v>
      </c>
      <c r="E700" s="231">
        <v>0</v>
      </c>
      <c r="F700" s="231">
        <v>106</v>
      </c>
      <c r="G700" s="231">
        <v>4</v>
      </c>
      <c r="H700" s="231">
        <f t="shared" ref="H700" si="154">SUM(C700:G701)</f>
        <v>134</v>
      </c>
    </row>
    <row r="701" spans="1:8" ht="15" customHeight="1">
      <c r="A701" s="232"/>
      <c r="B701" s="232"/>
      <c r="C701" s="262"/>
      <c r="D701" s="231"/>
      <c r="E701" s="231"/>
      <c r="F701" s="231"/>
      <c r="G701" s="231"/>
      <c r="H701" s="231"/>
    </row>
    <row r="702" spans="1:8">
      <c r="A702" s="232"/>
      <c r="B702" s="232" t="s">
        <v>347</v>
      </c>
      <c r="C702" s="262">
        <v>27</v>
      </c>
      <c r="D702" s="231">
        <v>0</v>
      </c>
      <c r="E702" s="231">
        <v>0</v>
      </c>
      <c r="F702" s="231">
        <v>149</v>
      </c>
      <c r="G702" s="231">
        <v>2</v>
      </c>
      <c r="H702" s="231">
        <f t="shared" ref="H702" si="155">SUM(C702:G703)</f>
        <v>178</v>
      </c>
    </row>
    <row r="703" spans="1:8" ht="15" customHeight="1">
      <c r="A703" s="232"/>
      <c r="B703" s="232"/>
      <c r="C703" s="262"/>
      <c r="D703" s="231"/>
      <c r="E703" s="231"/>
      <c r="F703" s="231"/>
      <c r="G703" s="231"/>
      <c r="H703" s="231"/>
    </row>
    <row r="704" spans="1:8" ht="16.5" customHeight="1">
      <c r="A704" s="232"/>
      <c r="B704" s="232" t="s">
        <v>339</v>
      </c>
      <c r="C704" s="318">
        <f>SUM(C698:C703)</f>
        <v>73</v>
      </c>
      <c r="D704" s="202">
        <f t="shared" ref="D704:H704" si="156">SUM(D698:D703)</f>
        <v>0</v>
      </c>
      <c r="E704" s="202">
        <f t="shared" si="156"/>
        <v>0</v>
      </c>
      <c r="F704" s="202">
        <f t="shared" si="156"/>
        <v>300</v>
      </c>
      <c r="G704" s="202">
        <f t="shared" si="156"/>
        <v>8</v>
      </c>
      <c r="H704" s="202">
        <f t="shared" si="156"/>
        <v>381</v>
      </c>
    </row>
    <row r="705" spans="1:8" ht="15" customHeight="1">
      <c r="A705" s="232"/>
      <c r="B705" s="232"/>
      <c r="C705" s="318"/>
      <c r="D705" s="202"/>
      <c r="E705" s="202"/>
      <c r="F705" s="202"/>
      <c r="G705" s="202"/>
      <c r="H705" s="202"/>
    </row>
    <row r="706" spans="1:8">
      <c r="A706" s="232">
        <v>2024</v>
      </c>
      <c r="B706" s="232" t="s">
        <v>349</v>
      </c>
      <c r="C706" s="262">
        <v>23</v>
      </c>
      <c r="D706" s="231">
        <v>0</v>
      </c>
      <c r="E706" s="231">
        <v>0</v>
      </c>
      <c r="F706" s="231">
        <v>39</v>
      </c>
      <c r="G706" s="231">
        <v>0</v>
      </c>
      <c r="H706" s="231">
        <f>SUM(C706:G707)</f>
        <v>62</v>
      </c>
    </row>
    <row r="707" spans="1:8">
      <c r="A707" s="232"/>
      <c r="B707" s="232"/>
      <c r="C707" s="262"/>
      <c r="D707" s="231"/>
      <c r="E707" s="231"/>
      <c r="F707" s="231"/>
      <c r="G707" s="231"/>
      <c r="H707" s="231"/>
    </row>
    <row r="708" spans="1:8">
      <c r="A708" s="232"/>
      <c r="B708" s="232" t="s">
        <v>346</v>
      </c>
      <c r="C708" s="262">
        <v>25</v>
      </c>
      <c r="D708" s="231">
        <v>0</v>
      </c>
      <c r="E708" s="231">
        <v>1</v>
      </c>
      <c r="F708" s="231">
        <v>64</v>
      </c>
      <c r="G708" s="231">
        <v>1</v>
      </c>
      <c r="H708" s="231">
        <f t="shared" ref="H708" si="157">SUM(C708:G709)</f>
        <v>91</v>
      </c>
    </row>
    <row r="709" spans="1:8" ht="15" customHeight="1">
      <c r="A709" s="232"/>
      <c r="B709" s="232"/>
      <c r="C709" s="262"/>
      <c r="D709" s="231"/>
      <c r="E709" s="231"/>
      <c r="F709" s="231"/>
      <c r="G709" s="231"/>
      <c r="H709" s="231"/>
    </row>
    <row r="710" spans="1:8">
      <c r="A710" s="232"/>
      <c r="B710" s="232" t="s">
        <v>347</v>
      </c>
      <c r="C710" s="262">
        <v>20</v>
      </c>
      <c r="D710" s="231">
        <v>1</v>
      </c>
      <c r="E710" s="231">
        <v>0</v>
      </c>
      <c r="F710" s="231">
        <v>58</v>
      </c>
      <c r="G710" s="231">
        <v>1</v>
      </c>
      <c r="H710" s="231">
        <f t="shared" ref="H710" si="158">SUM(C710:G711)</f>
        <v>80</v>
      </c>
    </row>
    <row r="711" spans="1:8" ht="15" customHeight="1">
      <c r="A711" s="232"/>
      <c r="B711" s="232"/>
      <c r="C711" s="262"/>
      <c r="D711" s="231"/>
      <c r="E711" s="231"/>
      <c r="F711" s="231"/>
      <c r="G711" s="231"/>
      <c r="H711" s="231"/>
    </row>
    <row r="712" spans="1:8">
      <c r="A712" s="232"/>
      <c r="B712" s="232" t="s">
        <v>339</v>
      </c>
      <c r="C712" s="318">
        <f>SUM(C706:C711)</f>
        <v>68</v>
      </c>
      <c r="D712" s="202">
        <f t="shared" ref="D712:H712" si="159">SUM(D706:D711)</f>
        <v>1</v>
      </c>
      <c r="E712" s="202">
        <f t="shared" si="159"/>
        <v>1</v>
      </c>
      <c r="F712" s="202">
        <f t="shared" si="159"/>
        <v>161</v>
      </c>
      <c r="G712" s="202">
        <f t="shared" si="159"/>
        <v>2</v>
      </c>
      <c r="H712" s="202">
        <f t="shared" si="159"/>
        <v>233</v>
      </c>
    </row>
    <row r="713" spans="1:8" ht="15" customHeight="1">
      <c r="A713" s="232"/>
      <c r="B713" s="232"/>
      <c r="C713" s="318"/>
      <c r="D713" s="202"/>
      <c r="E713" s="202"/>
      <c r="F713" s="202"/>
      <c r="G713" s="202"/>
      <c r="H713" s="202"/>
    </row>
    <row r="714" spans="1:8">
      <c r="A714" s="101" t="s">
        <v>116</v>
      </c>
      <c r="B714" s="25" t="s">
        <v>35</v>
      </c>
      <c r="C714" s="25" t="s">
        <v>153</v>
      </c>
      <c r="F714" s="365" t="s">
        <v>154</v>
      </c>
      <c r="G714" s="365"/>
      <c r="H714" s="365"/>
    </row>
    <row r="715" spans="1:8">
      <c r="A715" s="47"/>
    </row>
    <row r="716" spans="1:8">
      <c r="A716" s="37"/>
      <c r="C716" s="97"/>
    </row>
    <row r="717" spans="1:8">
      <c r="A717" s="37"/>
    </row>
    <row r="718" spans="1:8" ht="21.75">
      <c r="A718" s="213" t="s">
        <v>684</v>
      </c>
      <c r="B718" s="213"/>
      <c r="C718" s="213"/>
      <c r="D718" s="213"/>
      <c r="E718" s="213"/>
      <c r="F718" s="213"/>
      <c r="G718" s="213"/>
      <c r="H718" s="213"/>
    </row>
    <row r="719" spans="1:8" ht="21.75">
      <c r="A719" s="213" t="s">
        <v>155</v>
      </c>
      <c r="B719" s="213"/>
      <c r="C719" s="213"/>
      <c r="D719" s="213"/>
      <c r="E719" s="213"/>
      <c r="F719" s="213"/>
      <c r="G719" s="213"/>
      <c r="H719" s="213"/>
    </row>
    <row r="720" spans="1:8">
      <c r="A720" s="227" t="s">
        <v>156</v>
      </c>
      <c r="B720" s="227"/>
      <c r="C720" s="227"/>
      <c r="D720" s="227"/>
      <c r="E720" s="227"/>
      <c r="F720" s="227"/>
      <c r="G720" s="227"/>
      <c r="H720" s="227"/>
    </row>
    <row r="721" spans="1:8" ht="18.75" customHeight="1">
      <c r="A721" s="232" t="s">
        <v>417</v>
      </c>
      <c r="B721" s="232" t="s">
        <v>397</v>
      </c>
      <c r="C721" s="232" t="s">
        <v>460</v>
      </c>
      <c r="D721" s="232"/>
      <c r="E721" s="232"/>
      <c r="F721" s="232"/>
      <c r="G721" s="232"/>
      <c r="H721" s="232"/>
    </row>
    <row r="722" spans="1:8" ht="15" customHeight="1">
      <c r="A722" s="232"/>
      <c r="B722" s="232"/>
      <c r="C722" s="232"/>
      <c r="D722" s="232"/>
      <c r="E722" s="232"/>
      <c r="F722" s="232"/>
      <c r="G722" s="232"/>
      <c r="H722" s="232"/>
    </row>
    <row r="723" spans="1:8">
      <c r="A723" s="232"/>
      <c r="B723" s="232"/>
      <c r="C723" s="232" t="s">
        <v>461</v>
      </c>
      <c r="D723" s="232" t="s">
        <v>462</v>
      </c>
      <c r="E723" s="232" t="s">
        <v>463</v>
      </c>
      <c r="F723" s="232" t="s">
        <v>464</v>
      </c>
      <c r="G723" s="232" t="s">
        <v>465</v>
      </c>
      <c r="H723" s="232" t="s">
        <v>378</v>
      </c>
    </row>
    <row r="724" spans="1:8" ht="24" customHeight="1">
      <c r="A724" s="232"/>
      <c r="B724" s="310"/>
      <c r="C724" s="232"/>
      <c r="D724" s="232"/>
      <c r="E724" s="232"/>
      <c r="F724" s="232"/>
      <c r="G724" s="232"/>
      <c r="H724" s="232"/>
    </row>
    <row r="725" spans="1:8">
      <c r="A725" s="225">
        <v>2025</v>
      </c>
      <c r="B725" s="232" t="s">
        <v>349</v>
      </c>
      <c r="C725" s="405">
        <v>57</v>
      </c>
      <c r="D725" s="257">
        <v>0</v>
      </c>
      <c r="E725" s="257">
        <v>0</v>
      </c>
      <c r="F725" s="257">
        <v>297</v>
      </c>
      <c r="G725" s="257">
        <v>11</v>
      </c>
      <c r="H725" s="257">
        <f>SUM(C725:G726)</f>
        <v>365</v>
      </c>
    </row>
    <row r="726" spans="1:8">
      <c r="A726" s="255"/>
      <c r="B726" s="232"/>
      <c r="C726" s="262"/>
      <c r="D726" s="231"/>
      <c r="E726" s="231"/>
      <c r="F726" s="231"/>
      <c r="G726" s="231"/>
      <c r="H726" s="231"/>
    </row>
    <row r="727" spans="1:8">
      <c r="A727" s="255"/>
      <c r="B727" s="232" t="s">
        <v>346</v>
      </c>
      <c r="C727" s="262">
        <v>184</v>
      </c>
      <c r="D727" s="231">
        <v>0</v>
      </c>
      <c r="E727" s="231">
        <v>1</v>
      </c>
      <c r="F727" s="231">
        <v>373</v>
      </c>
      <c r="G727" s="231">
        <v>0</v>
      </c>
      <c r="H727" s="231">
        <f t="shared" ref="H727" si="160">SUM(C727:G728)</f>
        <v>558</v>
      </c>
    </row>
    <row r="728" spans="1:8" ht="15" customHeight="1">
      <c r="A728" s="255"/>
      <c r="B728" s="232"/>
      <c r="C728" s="262"/>
      <c r="D728" s="231"/>
      <c r="E728" s="231"/>
      <c r="F728" s="231"/>
      <c r="G728" s="231"/>
      <c r="H728" s="231"/>
    </row>
    <row r="729" spans="1:8">
      <c r="A729" s="255"/>
      <c r="B729" s="232" t="s">
        <v>347</v>
      </c>
      <c r="C729" s="262">
        <v>166</v>
      </c>
      <c r="D729" s="231">
        <v>0</v>
      </c>
      <c r="E729" s="231">
        <v>0</v>
      </c>
      <c r="F729" s="231">
        <v>397</v>
      </c>
      <c r="G729" s="231">
        <v>0</v>
      </c>
      <c r="H729" s="231">
        <f t="shared" ref="H729" si="161">SUM(C729:G730)</f>
        <v>563</v>
      </c>
    </row>
    <row r="730" spans="1:8" ht="15" customHeight="1">
      <c r="A730" s="255"/>
      <c r="B730" s="232"/>
      <c r="C730" s="262"/>
      <c r="D730" s="231"/>
      <c r="E730" s="231"/>
      <c r="F730" s="231"/>
      <c r="G730" s="231"/>
      <c r="H730" s="231"/>
    </row>
    <row r="731" spans="1:8">
      <c r="A731" s="255"/>
      <c r="B731" s="232" t="s">
        <v>339</v>
      </c>
      <c r="C731" s="318">
        <f>SUM(C725:C730)</f>
        <v>407</v>
      </c>
      <c r="D731" s="202">
        <f t="shared" ref="D731:E731" si="162">SUM(D725:D730)</f>
        <v>0</v>
      </c>
      <c r="E731" s="202">
        <f t="shared" si="162"/>
        <v>1</v>
      </c>
      <c r="F731" s="259">
        <f>SUM(F725:F730)</f>
        <v>1067</v>
      </c>
      <c r="G731" s="259">
        <f t="shared" ref="G731:H731" si="163">SUM(G725:G730)</f>
        <v>11</v>
      </c>
      <c r="H731" s="259">
        <f t="shared" si="163"/>
        <v>1486</v>
      </c>
    </row>
    <row r="732" spans="1:8" ht="15" customHeight="1">
      <c r="A732" s="256"/>
      <c r="B732" s="232"/>
      <c r="C732" s="318"/>
      <c r="D732" s="202"/>
      <c r="E732" s="202"/>
      <c r="F732" s="259"/>
      <c r="G732" s="259"/>
      <c r="H732" s="259"/>
    </row>
    <row r="733" spans="1:8">
      <c r="A733" s="272">
        <v>2024</v>
      </c>
      <c r="B733" s="356" t="s">
        <v>349</v>
      </c>
      <c r="C733" s="262">
        <v>52</v>
      </c>
      <c r="D733" s="231">
        <v>0</v>
      </c>
      <c r="E733" s="231">
        <v>0</v>
      </c>
      <c r="F733" s="231">
        <v>140</v>
      </c>
      <c r="G733" s="231">
        <v>3</v>
      </c>
      <c r="H733" s="231">
        <f>SUM(C733:G734)</f>
        <v>195</v>
      </c>
    </row>
    <row r="734" spans="1:8">
      <c r="A734" s="273"/>
      <c r="B734" s="356"/>
      <c r="C734" s="262"/>
      <c r="D734" s="231"/>
      <c r="E734" s="231"/>
      <c r="F734" s="231"/>
      <c r="G734" s="231"/>
      <c r="H734" s="231"/>
    </row>
    <row r="735" spans="1:8">
      <c r="A735" s="273"/>
      <c r="B735" s="356" t="s">
        <v>346</v>
      </c>
      <c r="C735" s="262">
        <v>145</v>
      </c>
      <c r="D735" s="231">
        <v>0</v>
      </c>
      <c r="E735" s="231">
        <v>1</v>
      </c>
      <c r="F735" s="231">
        <v>239</v>
      </c>
      <c r="G735" s="231">
        <v>2</v>
      </c>
      <c r="H735" s="231">
        <f t="shared" ref="H735" si="164">SUM(C735:G736)</f>
        <v>387</v>
      </c>
    </row>
    <row r="736" spans="1:8" ht="15" customHeight="1">
      <c r="A736" s="273"/>
      <c r="B736" s="356"/>
      <c r="C736" s="262"/>
      <c r="D736" s="231"/>
      <c r="E736" s="231"/>
      <c r="F736" s="231"/>
      <c r="G736" s="231"/>
      <c r="H736" s="231"/>
    </row>
    <row r="737" spans="1:8">
      <c r="A737" s="273"/>
      <c r="B737" s="356" t="s">
        <v>347</v>
      </c>
      <c r="C737" s="262">
        <v>129</v>
      </c>
      <c r="D737" s="231">
        <v>0</v>
      </c>
      <c r="E737" s="231">
        <v>0</v>
      </c>
      <c r="F737" s="231">
        <v>299</v>
      </c>
      <c r="G737" s="231">
        <v>1</v>
      </c>
      <c r="H737" s="231">
        <f t="shared" ref="H737" si="165">SUM(C737:G738)</f>
        <v>429</v>
      </c>
    </row>
    <row r="738" spans="1:8" ht="15" customHeight="1">
      <c r="A738" s="273"/>
      <c r="B738" s="356"/>
      <c r="C738" s="262"/>
      <c r="D738" s="231"/>
      <c r="E738" s="231"/>
      <c r="F738" s="231"/>
      <c r="G738" s="231"/>
      <c r="H738" s="231"/>
    </row>
    <row r="739" spans="1:8">
      <c r="A739" s="273"/>
      <c r="B739" s="509" t="s">
        <v>339</v>
      </c>
      <c r="C739" s="318">
        <f>SUM(C733:C738)</f>
        <v>326</v>
      </c>
      <c r="D739" s="202">
        <f t="shared" ref="D739:G739" si="166">SUM(D733:D738)</f>
        <v>0</v>
      </c>
      <c r="E739" s="202">
        <f t="shared" si="166"/>
        <v>1</v>
      </c>
      <c r="F739" s="202">
        <f t="shared" si="166"/>
        <v>678</v>
      </c>
      <c r="G739" s="202">
        <f t="shared" si="166"/>
        <v>6</v>
      </c>
      <c r="H739" s="259">
        <f>SUM(C739:G740)</f>
        <v>1011</v>
      </c>
    </row>
    <row r="740" spans="1:8" ht="15" customHeight="1">
      <c r="A740" s="274"/>
      <c r="B740" s="356"/>
      <c r="C740" s="318"/>
      <c r="D740" s="202"/>
      <c r="E740" s="202"/>
      <c r="F740" s="202"/>
      <c r="G740" s="202"/>
      <c r="H740" s="259"/>
    </row>
    <row r="741" spans="1:8">
      <c r="A741" s="137" t="s">
        <v>146</v>
      </c>
      <c r="B741" s="138" t="s">
        <v>157</v>
      </c>
      <c r="C741" s="42" t="s">
        <v>36</v>
      </c>
      <c r="D741" s="41"/>
      <c r="F741" s="387" t="s">
        <v>453</v>
      </c>
      <c r="G741" s="387"/>
      <c r="H741" s="387"/>
    </row>
    <row r="742" spans="1:8">
      <c r="A742" s="18"/>
    </row>
    <row r="743" spans="1:8">
      <c r="A743" s="17"/>
    </row>
    <row r="744" spans="1:8">
      <c r="A744" s="17"/>
    </row>
    <row r="745" spans="1:8" ht="21.75">
      <c r="A745" s="213" t="s">
        <v>307</v>
      </c>
      <c r="B745" s="213"/>
      <c r="C745" s="213"/>
      <c r="D745" s="213"/>
      <c r="E745" s="213"/>
    </row>
    <row r="746" spans="1:8" ht="21.75">
      <c r="A746" s="213" t="s">
        <v>158</v>
      </c>
      <c r="B746" s="213"/>
      <c r="C746" s="213"/>
      <c r="D746" s="213"/>
      <c r="E746" s="213"/>
      <c r="F746" s="93"/>
    </row>
    <row r="747" spans="1:8" ht="33" customHeight="1">
      <c r="A747" s="411" t="s">
        <v>641</v>
      </c>
      <c r="B747" s="411"/>
      <c r="C747" s="411"/>
      <c r="D747" s="411"/>
      <c r="E747" s="411"/>
      <c r="F747" s="136"/>
      <c r="G747" s="136"/>
      <c r="H747" s="136"/>
    </row>
    <row r="748" spans="1:8" ht="67.5" customHeight="1">
      <c r="A748" s="232" t="s">
        <v>417</v>
      </c>
      <c r="B748" s="232" t="s">
        <v>397</v>
      </c>
      <c r="C748" s="232" t="s">
        <v>466</v>
      </c>
      <c r="D748" s="232" t="s">
        <v>467</v>
      </c>
      <c r="E748" s="232" t="s">
        <v>378</v>
      </c>
    </row>
    <row r="749" spans="1:8" ht="27" customHeight="1">
      <c r="A749" s="232"/>
      <c r="B749" s="232"/>
      <c r="C749" s="232"/>
      <c r="D749" s="232"/>
      <c r="E749" s="232"/>
    </row>
    <row r="750" spans="1:8">
      <c r="A750" s="232">
        <v>2025</v>
      </c>
      <c r="B750" s="232" t="s">
        <v>349</v>
      </c>
      <c r="C750" s="405">
        <v>147</v>
      </c>
      <c r="D750" s="257">
        <v>2</v>
      </c>
      <c r="E750" s="257">
        <f>SUM(C750:D751)</f>
        <v>149</v>
      </c>
    </row>
    <row r="751" spans="1:8">
      <c r="A751" s="232"/>
      <c r="B751" s="232"/>
      <c r="C751" s="262"/>
      <c r="D751" s="231"/>
      <c r="E751" s="231"/>
    </row>
    <row r="752" spans="1:8">
      <c r="A752" s="232"/>
      <c r="B752" s="232" t="s">
        <v>346</v>
      </c>
      <c r="C752" s="262">
        <v>134</v>
      </c>
      <c r="D752" s="231">
        <v>1</v>
      </c>
      <c r="E752" s="231">
        <f t="shared" ref="E752" si="167">SUM(C752:D753)</f>
        <v>135</v>
      </c>
    </row>
    <row r="753" spans="1:5" ht="15" customHeight="1">
      <c r="A753" s="232"/>
      <c r="B753" s="232"/>
      <c r="C753" s="262"/>
      <c r="D753" s="231"/>
      <c r="E753" s="231"/>
    </row>
    <row r="754" spans="1:5">
      <c r="A754" s="232"/>
      <c r="B754" s="232" t="s">
        <v>347</v>
      </c>
      <c r="C754" s="262">
        <v>141</v>
      </c>
      <c r="D754" s="231">
        <v>0</v>
      </c>
      <c r="E754" s="231">
        <f t="shared" ref="E754" si="168">SUM(C754:D755)</f>
        <v>141</v>
      </c>
    </row>
    <row r="755" spans="1:5" ht="15" customHeight="1">
      <c r="A755" s="232"/>
      <c r="B755" s="232"/>
      <c r="C755" s="262"/>
      <c r="D755" s="231"/>
      <c r="E755" s="231"/>
    </row>
    <row r="756" spans="1:5">
      <c r="A756" s="232"/>
      <c r="B756" s="232" t="s">
        <v>339</v>
      </c>
      <c r="C756" s="318">
        <f>SUM(C750:C755)</f>
        <v>422</v>
      </c>
      <c r="D756" s="409">
        <f t="shared" ref="D756:E756" si="169">SUM(D750:D755)</f>
        <v>3</v>
      </c>
      <c r="E756" s="409">
        <f t="shared" si="169"/>
        <v>425</v>
      </c>
    </row>
    <row r="757" spans="1:5" ht="15" customHeight="1">
      <c r="A757" s="232"/>
      <c r="B757" s="232"/>
      <c r="C757" s="318"/>
      <c r="D757" s="410"/>
      <c r="E757" s="410"/>
    </row>
    <row r="758" spans="1:5">
      <c r="A758" s="232">
        <v>2024</v>
      </c>
      <c r="B758" s="232" t="s">
        <v>349</v>
      </c>
      <c r="C758" s="262">
        <v>250</v>
      </c>
      <c r="D758" s="231">
        <v>3</v>
      </c>
      <c r="E758" s="231">
        <f>SUM(C758:D759)</f>
        <v>253</v>
      </c>
    </row>
    <row r="759" spans="1:5">
      <c r="A759" s="232"/>
      <c r="B759" s="232"/>
      <c r="C759" s="262"/>
      <c r="D759" s="231"/>
      <c r="E759" s="231"/>
    </row>
    <row r="760" spans="1:5">
      <c r="A760" s="232"/>
      <c r="B760" s="232" t="s">
        <v>346</v>
      </c>
      <c r="C760" s="262">
        <v>181</v>
      </c>
      <c r="D760" s="231">
        <v>2</v>
      </c>
      <c r="E760" s="231">
        <f t="shared" ref="E760" si="170">SUM(C760:D761)</f>
        <v>183</v>
      </c>
    </row>
    <row r="761" spans="1:5" ht="15" customHeight="1">
      <c r="A761" s="232"/>
      <c r="B761" s="232"/>
      <c r="C761" s="262"/>
      <c r="D761" s="231"/>
      <c r="E761" s="231"/>
    </row>
    <row r="762" spans="1:5">
      <c r="A762" s="232"/>
      <c r="B762" s="232" t="s">
        <v>347</v>
      </c>
      <c r="C762" s="262">
        <v>176</v>
      </c>
      <c r="D762" s="231">
        <v>3</v>
      </c>
      <c r="E762" s="231">
        <f t="shared" ref="E762" si="171">SUM(C762:D763)</f>
        <v>179</v>
      </c>
    </row>
    <row r="763" spans="1:5" ht="15" customHeight="1">
      <c r="A763" s="232"/>
      <c r="B763" s="232"/>
      <c r="C763" s="262"/>
      <c r="D763" s="231"/>
      <c r="E763" s="231"/>
    </row>
    <row r="764" spans="1:5">
      <c r="A764" s="232"/>
      <c r="B764" s="232" t="s">
        <v>339</v>
      </c>
      <c r="C764" s="318">
        <f>SUM(C758:C763)</f>
        <v>607</v>
      </c>
      <c r="D764" s="202">
        <f t="shared" ref="D764:E764" si="172">SUM(D758:D763)</f>
        <v>8</v>
      </c>
      <c r="E764" s="202">
        <f t="shared" si="172"/>
        <v>615</v>
      </c>
    </row>
    <row r="765" spans="1:5" ht="15" customHeight="1">
      <c r="A765" s="232"/>
      <c r="B765" s="232"/>
      <c r="C765" s="318"/>
      <c r="D765" s="202"/>
      <c r="E765" s="202"/>
    </row>
    <row r="766" spans="1:5">
      <c r="A766" s="32" t="s">
        <v>116</v>
      </c>
      <c r="B766" s="41" t="s">
        <v>35</v>
      </c>
      <c r="C766" s="241" t="s">
        <v>431</v>
      </c>
      <c r="D766" s="241"/>
      <c r="E766" s="241"/>
    </row>
    <row r="767" spans="1:5">
      <c r="A767" s="42"/>
    </row>
    <row r="768" spans="1:5">
      <c r="A768" s="48"/>
    </row>
    <row r="769" spans="1:6">
      <c r="A769" s="17"/>
    </row>
    <row r="770" spans="1:6" ht="21.75">
      <c r="A770" s="213" t="s">
        <v>308</v>
      </c>
      <c r="B770" s="213"/>
      <c r="C770" s="213"/>
      <c r="D770" s="93"/>
      <c r="E770" s="93"/>
      <c r="F770" s="93"/>
    </row>
    <row r="771" spans="1:6" ht="21.75">
      <c r="A771" s="213" t="s">
        <v>159</v>
      </c>
      <c r="B771" s="213"/>
      <c r="C771" s="213"/>
      <c r="D771" s="93"/>
      <c r="E771" s="93"/>
      <c r="F771" s="93"/>
    </row>
    <row r="772" spans="1:6" ht="47.25" customHeight="1">
      <c r="A772" s="406" t="s">
        <v>160</v>
      </c>
      <c r="B772" s="406"/>
      <c r="C772" s="406"/>
      <c r="D772" s="111"/>
      <c r="E772" s="111"/>
      <c r="F772" s="111"/>
    </row>
    <row r="773" spans="1:6" ht="37.5" customHeight="1">
      <c r="A773" s="232" t="s">
        <v>417</v>
      </c>
      <c r="B773" s="232" t="s">
        <v>397</v>
      </c>
      <c r="C773" s="407" t="s">
        <v>468</v>
      </c>
    </row>
    <row r="774" spans="1:6">
      <c r="A774" s="232"/>
      <c r="B774" s="232"/>
      <c r="C774" s="408"/>
    </row>
    <row r="775" spans="1:6">
      <c r="A775" s="232">
        <v>2025</v>
      </c>
      <c r="B775" s="232" t="s">
        <v>349</v>
      </c>
      <c r="C775" s="405">
        <v>9</v>
      </c>
    </row>
    <row r="776" spans="1:6">
      <c r="A776" s="232"/>
      <c r="B776" s="232"/>
      <c r="C776" s="262"/>
    </row>
    <row r="777" spans="1:6">
      <c r="A777" s="232"/>
      <c r="B777" s="232" t="s">
        <v>346</v>
      </c>
      <c r="C777" s="262">
        <v>5</v>
      </c>
    </row>
    <row r="778" spans="1:6">
      <c r="A778" s="232"/>
      <c r="B778" s="232"/>
      <c r="C778" s="262"/>
    </row>
    <row r="779" spans="1:6">
      <c r="A779" s="232"/>
      <c r="B779" s="232" t="s">
        <v>347</v>
      </c>
      <c r="C779" s="262">
        <v>3</v>
      </c>
    </row>
    <row r="780" spans="1:6">
      <c r="A780" s="232"/>
      <c r="B780" s="232"/>
      <c r="C780" s="262"/>
    </row>
    <row r="781" spans="1:6">
      <c r="A781" s="232"/>
      <c r="B781" s="232" t="s">
        <v>339</v>
      </c>
      <c r="C781" s="318">
        <f>SUM(C775:C780)</f>
        <v>17</v>
      </c>
    </row>
    <row r="782" spans="1:6">
      <c r="A782" s="232"/>
      <c r="B782" s="232"/>
      <c r="C782" s="318"/>
    </row>
    <row r="783" spans="1:6">
      <c r="A783" s="232">
        <v>2024</v>
      </c>
      <c r="B783" s="232" t="s">
        <v>349</v>
      </c>
      <c r="C783" s="262">
        <v>2</v>
      </c>
    </row>
    <row r="784" spans="1:6">
      <c r="A784" s="232"/>
      <c r="B784" s="232"/>
      <c r="C784" s="262"/>
    </row>
    <row r="785" spans="1:8">
      <c r="A785" s="232"/>
      <c r="B785" s="232" t="s">
        <v>346</v>
      </c>
      <c r="C785" s="262">
        <v>0</v>
      </c>
    </row>
    <row r="786" spans="1:8">
      <c r="A786" s="232"/>
      <c r="B786" s="232"/>
      <c r="C786" s="262"/>
    </row>
    <row r="787" spans="1:8">
      <c r="A787" s="232"/>
      <c r="B787" s="232" t="s">
        <v>347</v>
      </c>
      <c r="C787" s="262">
        <v>1</v>
      </c>
    </row>
    <row r="788" spans="1:8">
      <c r="A788" s="232"/>
      <c r="B788" s="232"/>
      <c r="C788" s="262"/>
    </row>
    <row r="789" spans="1:8">
      <c r="A789" s="232"/>
      <c r="B789" s="232" t="s">
        <v>339</v>
      </c>
      <c r="C789" s="318">
        <f>SUM(C783:C788)</f>
        <v>3</v>
      </c>
    </row>
    <row r="790" spans="1:8">
      <c r="A790" s="232"/>
      <c r="B790" s="232"/>
      <c r="C790" s="318"/>
    </row>
    <row r="791" spans="1:8">
      <c r="A791" s="32" t="s">
        <v>116</v>
      </c>
      <c r="B791" s="247" t="s">
        <v>117</v>
      </c>
      <c r="C791" s="241"/>
      <c r="D791" s="32" t="s">
        <v>161</v>
      </c>
      <c r="E791" s="32" t="s">
        <v>36</v>
      </c>
    </row>
    <row r="792" spans="1:8">
      <c r="A792" s="48"/>
    </row>
    <row r="793" spans="1:8">
      <c r="A793" s="18"/>
    </row>
    <row r="794" spans="1:8" ht="21.75">
      <c r="A794" s="13"/>
    </row>
    <row r="795" spans="1:8" ht="21.75">
      <c r="A795" s="213" t="s">
        <v>310</v>
      </c>
      <c r="B795" s="213"/>
      <c r="C795" s="213"/>
      <c r="D795" s="213"/>
      <c r="E795" s="213"/>
    </row>
    <row r="796" spans="1:8" ht="21.75">
      <c r="A796" s="213" t="s">
        <v>162</v>
      </c>
      <c r="B796" s="213"/>
      <c r="C796" s="213"/>
      <c r="D796" s="213"/>
      <c r="E796" s="213"/>
      <c r="F796" s="93"/>
      <c r="G796" s="93"/>
    </row>
    <row r="797" spans="1:8" ht="33.75" customHeight="1">
      <c r="A797" s="406" t="s">
        <v>163</v>
      </c>
      <c r="B797" s="406"/>
      <c r="C797" s="406"/>
      <c r="D797" s="406"/>
      <c r="E797" s="406"/>
      <c r="F797" s="111"/>
      <c r="G797" s="111"/>
      <c r="H797" s="111"/>
    </row>
    <row r="798" spans="1:8" ht="18.75" customHeight="1">
      <c r="A798" s="435" t="s">
        <v>472</v>
      </c>
      <c r="B798" s="199" t="s">
        <v>397</v>
      </c>
      <c r="C798" s="199"/>
      <c r="D798" s="199"/>
      <c r="E798" s="199" t="s">
        <v>378</v>
      </c>
    </row>
    <row r="799" spans="1:8" ht="15" customHeight="1">
      <c r="A799" s="435"/>
      <c r="B799" s="199"/>
      <c r="C799" s="199"/>
      <c r="D799" s="199"/>
      <c r="E799" s="199"/>
    </row>
    <row r="800" spans="1:8" ht="37.5" customHeight="1">
      <c r="A800" s="435"/>
      <c r="B800" s="199" t="s">
        <v>400</v>
      </c>
      <c r="C800" s="199" t="s">
        <v>401</v>
      </c>
      <c r="D800" s="199" t="s">
        <v>402</v>
      </c>
      <c r="E800" s="199"/>
    </row>
    <row r="801" spans="1:5">
      <c r="A801" s="435"/>
      <c r="B801" s="199"/>
      <c r="C801" s="199"/>
      <c r="D801" s="199"/>
      <c r="E801" s="199"/>
    </row>
    <row r="802" spans="1:5" ht="41.25" customHeight="1">
      <c r="A802" s="484" t="s">
        <v>473</v>
      </c>
      <c r="B802" s="237">
        <v>35</v>
      </c>
      <c r="C802" s="237">
        <v>33</v>
      </c>
      <c r="D802" s="209">
        <v>34</v>
      </c>
      <c r="E802" s="237">
        <f>SUM(B802:D803)</f>
        <v>102</v>
      </c>
    </row>
    <row r="803" spans="1:5" ht="3.75" customHeight="1">
      <c r="A803" s="485"/>
      <c r="B803" s="238"/>
      <c r="C803" s="238"/>
      <c r="D803" s="200"/>
      <c r="E803" s="238"/>
    </row>
    <row r="804" spans="1:5" ht="52.5" customHeight="1">
      <c r="A804" s="204" t="s">
        <v>474</v>
      </c>
      <c r="B804" s="238">
        <v>67</v>
      </c>
      <c r="C804" s="238">
        <v>36</v>
      </c>
      <c r="D804" s="238">
        <v>65</v>
      </c>
      <c r="E804" s="238">
        <f t="shared" ref="E804" si="173">SUM(B804:D805)</f>
        <v>168</v>
      </c>
    </row>
    <row r="805" spans="1:5" ht="42.75" customHeight="1">
      <c r="A805" s="204"/>
      <c r="B805" s="238"/>
      <c r="C805" s="238"/>
      <c r="D805" s="238"/>
      <c r="E805" s="238"/>
    </row>
    <row r="806" spans="1:5" ht="64.5" customHeight="1">
      <c r="A806" s="232" t="s">
        <v>475</v>
      </c>
      <c r="B806" s="240">
        <v>22</v>
      </c>
      <c r="C806" s="238">
        <v>27</v>
      </c>
      <c r="D806" s="238">
        <v>52</v>
      </c>
      <c r="E806" s="238">
        <f t="shared" ref="E806" si="174">SUM(B806:D807)</f>
        <v>101</v>
      </c>
    </row>
    <row r="807" spans="1:5" ht="23.25" customHeight="1">
      <c r="A807" s="232"/>
      <c r="B807" s="240"/>
      <c r="C807" s="238"/>
      <c r="D807" s="238"/>
      <c r="E807" s="238"/>
    </row>
    <row r="808" spans="1:5" ht="75" customHeight="1">
      <c r="A808" s="204" t="s">
        <v>476</v>
      </c>
      <c r="B808" s="238">
        <v>88</v>
      </c>
      <c r="C808" s="238">
        <v>443</v>
      </c>
      <c r="D808" s="238">
        <v>267</v>
      </c>
      <c r="E808" s="238">
        <f t="shared" ref="E808" si="175">SUM(B808:D809)</f>
        <v>798</v>
      </c>
    </row>
    <row r="809" spans="1:5" ht="8.25" customHeight="1">
      <c r="A809" s="204"/>
      <c r="B809" s="238"/>
      <c r="C809" s="238"/>
      <c r="D809" s="238"/>
      <c r="E809" s="238"/>
    </row>
    <row r="810" spans="1:5" ht="75" customHeight="1">
      <c r="A810" s="484" t="s">
        <v>477</v>
      </c>
      <c r="B810" s="238">
        <v>334</v>
      </c>
      <c r="C810" s="238">
        <v>352</v>
      </c>
      <c r="D810" s="238">
        <v>455</v>
      </c>
      <c r="E810" s="238">
        <f t="shared" ref="E810" si="176">SUM(B810:D811)</f>
        <v>1141</v>
      </c>
    </row>
    <row r="811" spans="1:5" ht="7.5" customHeight="1">
      <c r="A811" s="485"/>
      <c r="B811" s="238"/>
      <c r="C811" s="238"/>
      <c r="D811" s="238"/>
      <c r="E811" s="238"/>
    </row>
    <row r="812" spans="1:5" ht="37.5" customHeight="1">
      <c r="A812" s="204" t="s">
        <v>642</v>
      </c>
      <c r="B812" s="238">
        <v>19</v>
      </c>
      <c r="C812" s="238">
        <v>6</v>
      </c>
      <c r="D812" s="238">
        <v>19</v>
      </c>
      <c r="E812" s="238">
        <f t="shared" ref="E812" si="177">SUM(B812:D813)</f>
        <v>44</v>
      </c>
    </row>
    <row r="813" spans="1:5" ht="15" customHeight="1">
      <c r="A813" s="204"/>
      <c r="B813" s="238"/>
      <c r="C813" s="238"/>
      <c r="D813" s="238"/>
      <c r="E813" s="238"/>
    </row>
    <row r="814" spans="1:5" ht="72" customHeight="1">
      <c r="A814" s="484" t="s">
        <v>478</v>
      </c>
      <c r="B814" s="384">
        <v>1584</v>
      </c>
      <c r="C814" s="384">
        <v>1106</v>
      </c>
      <c r="D814" s="384">
        <v>1390</v>
      </c>
      <c r="E814" s="541">
        <f>SUM(B814:D815)</f>
        <v>4080</v>
      </c>
    </row>
    <row r="815" spans="1:5" ht="21.75" customHeight="1">
      <c r="A815" s="485"/>
      <c r="B815" s="258"/>
      <c r="C815" s="258"/>
      <c r="D815" s="258"/>
      <c r="E815" s="237"/>
    </row>
    <row r="816" spans="1:5" ht="84.75" customHeight="1">
      <c r="A816" s="484" t="s">
        <v>479</v>
      </c>
      <c r="B816" s="238">
        <v>64</v>
      </c>
      <c r="C816" s="238">
        <v>29</v>
      </c>
      <c r="D816" s="238">
        <v>33</v>
      </c>
      <c r="E816" s="238">
        <f t="shared" ref="E816" si="178">SUM(B816:D817)</f>
        <v>126</v>
      </c>
    </row>
    <row r="817" spans="1:5" ht="3.75" customHeight="1">
      <c r="A817" s="485"/>
      <c r="B817" s="238"/>
      <c r="C817" s="238"/>
      <c r="D817" s="238"/>
      <c r="E817" s="238"/>
    </row>
    <row r="818" spans="1:5" ht="37.5" customHeight="1">
      <c r="A818" s="204" t="s">
        <v>480</v>
      </c>
      <c r="B818" s="238">
        <v>60</v>
      </c>
      <c r="C818" s="238">
        <v>27</v>
      </c>
      <c r="D818" s="238">
        <v>47</v>
      </c>
      <c r="E818" s="238">
        <f t="shared" ref="E818" si="179">SUM(B818:D819)</f>
        <v>134</v>
      </c>
    </row>
    <row r="819" spans="1:5" ht="17.25" customHeight="1">
      <c r="A819" s="204"/>
      <c r="B819" s="238"/>
      <c r="C819" s="238"/>
      <c r="D819" s="238"/>
      <c r="E819" s="238"/>
    </row>
    <row r="820" spans="1:5" ht="37.5" customHeight="1">
      <c r="A820" s="484" t="s">
        <v>481</v>
      </c>
      <c r="B820" s="238">
        <v>172</v>
      </c>
      <c r="C820" s="238">
        <v>210</v>
      </c>
      <c r="D820" s="238">
        <v>239</v>
      </c>
      <c r="E820" s="238">
        <f t="shared" ref="E820" si="180">SUM(B820:D821)</f>
        <v>621</v>
      </c>
    </row>
    <row r="821" spans="1:5" ht="15" customHeight="1">
      <c r="A821" s="485"/>
      <c r="B821" s="238"/>
      <c r="C821" s="238"/>
      <c r="D821" s="238"/>
      <c r="E821" s="238"/>
    </row>
    <row r="822" spans="1:5" ht="45" customHeight="1">
      <c r="A822" s="484" t="s">
        <v>482</v>
      </c>
      <c r="B822" s="238">
        <v>10</v>
      </c>
      <c r="C822" s="238">
        <v>7</v>
      </c>
      <c r="D822" s="238">
        <v>6</v>
      </c>
      <c r="E822" s="238">
        <f t="shared" ref="E822" si="181">SUM(B822:D823)</f>
        <v>23</v>
      </c>
    </row>
    <row r="823" spans="1:5" ht="18.75" customHeight="1">
      <c r="A823" s="485"/>
      <c r="B823" s="238"/>
      <c r="C823" s="238"/>
      <c r="D823" s="238"/>
      <c r="E823" s="238"/>
    </row>
    <row r="824" spans="1:5" ht="35.25" customHeight="1">
      <c r="A824" s="484" t="s">
        <v>483</v>
      </c>
      <c r="B824" s="238">
        <v>56</v>
      </c>
      <c r="C824" s="238">
        <v>122</v>
      </c>
      <c r="D824" s="238">
        <v>91</v>
      </c>
      <c r="E824" s="238">
        <f t="shared" ref="E824" si="182">SUM(B824:D825)</f>
        <v>269</v>
      </c>
    </row>
    <row r="825" spans="1:5" ht="25.5" customHeight="1">
      <c r="A825" s="485"/>
      <c r="B825" s="238"/>
      <c r="C825" s="238"/>
      <c r="D825" s="238"/>
      <c r="E825" s="238"/>
    </row>
    <row r="826" spans="1:5" ht="29.25" customHeight="1">
      <c r="A826" s="484" t="s">
        <v>484</v>
      </c>
      <c r="B826" s="238">
        <v>0</v>
      </c>
      <c r="C826" s="238">
        <v>0</v>
      </c>
      <c r="D826" s="238">
        <v>0</v>
      </c>
      <c r="E826" s="238">
        <f t="shared" ref="E826" si="183">SUM(B826:D827)</f>
        <v>0</v>
      </c>
    </row>
    <row r="827" spans="1:5" ht="15" customHeight="1">
      <c r="A827" s="485"/>
      <c r="B827" s="238"/>
      <c r="C827" s="238"/>
      <c r="D827" s="238"/>
      <c r="E827" s="238"/>
    </row>
    <row r="828" spans="1:5" ht="24" customHeight="1">
      <c r="A828" s="484" t="s">
        <v>485</v>
      </c>
      <c r="B828" s="238">
        <v>220</v>
      </c>
      <c r="C828" s="238">
        <v>155</v>
      </c>
      <c r="D828" s="238">
        <v>161</v>
      </c>
      <c r="E828" s="238">
        <f t="shared" ref="E828" si="184">SUM(B828:D829)</f>
        <v>536</v>
      </c>
    </row>
    <row r="829" spans="1:5" ht="15" customHeight="1">
      <c r="A829" s="485"/>
      <c r="B829" s="238"/>
      <c r="C829" s="238"/>
      <c r="D829" s="238"/>
      <c r="E829" s="238"/>
    </row>
    <row r="830" spans="1:5" ht="25.5" customHeight="1">
      <c r="A830" s="204" t="s">
        <v>378</v>
      </c>
      <c r="B830" s="198">
        <f>SUM(B802:B829)</f>
        <v>2731</v>
      </c>
      <c r="C830" s="198">
        <f>SUM(C802:C829)</f>
        <v>2553</v>
      </c>
      <c r="D830" s="198">
        <f>SUM(D802:D829)</f>
        <v>2859</v>
      </c>
      <c r="E830" s="198">
        <f>SUM(E802:E829)</f>
        <v>8143</v>
      </c>
    </row>
    <row r="831" spans="1:5" ht="15" customHeight="1">
      <c r="A831" s="205"/>
      <c r="B831" s="198"/>
      <c r="C831" s="198"/>
      <c r="D831" s="198"/>
      <c r="E831" s="198"/>
    </row>
    <row r="832" spans="1:5">
      <c r="A832" s="32" t="s">
        <v>470</v>
      </c>
      <c r="C832" s="387" t="s">
        <v>469</v>
      </c>
      <c r="D832" s="387"/>
      <c r="E832" s="387"/>
    </row>
    <row r="833" spans="1:10">
      <c r="A833" s="510" t="s">
        <v>164</v>
      </c>
      <c r="B833" s="510"/>
      <c r="C833" s="510"/>
      <c r="D833" s="510"/>
      <c r="E833" s="510"/>
      <c r="F833" s="140"/>
    </row>
    <row r="834" spans="1:10" ht="42" customHeight="1">
      <c r="A834" s="271" t="s">
        <v>471</v>
      </c>
      <c r="B834" s="271"/>
      <c r="C834" s="271"/>
      <c r="D834" s="271"/>
      <c r="E834" s="271"/>
      <c r="G834" s="139"/>
    </row>
    <row r="835" spans="1:10">
      <c r="A835" s="49"/>
    </row>
    <row r="836" spans="1:10">
      <c r="A836" s="49"/>
    </row>
    <row r="837" spans="1:10">
      <c r="A837" s="49"/>
    </row>
    <row r="838" spans="1:10" ht="21.75">
      <c r="A838" s="213" t="s">
        <v>685</v>
      </c>
      <c r="B838" s="213"/>
      <c r="C838" s="213"/>
      <c r="D838" s="213"/>
      <c r="E838" s="213"/>
      <c r="F838" s="93"/>
    </row>
    <row r="839" spans="1:10" ht="32.25" customHeight="1">
      <c r="A839" s="482" t="s">
        <v>165</v>
      </c>
      <c r="B839" s="482"/>
      <c r="C839" s="482"/>
      <c r="D839" s="482"/>
      <c r="E839" s="482"/>
      <c r="F839" s="93"/>
    </row>
    <row r="840" spans="1:10" ht="40.5" customHeight="1">
      <c r="A840" s="414" t="s">
        <v>309</v>
      </c>
      <c r="B840" s="414"/>
      <c r="C840" s="414"/>
      <c r="D840" s="414"/>
      <c r="E840" s="414"/>
      <c r="F840" s="136"/>
      <c r="G840" s="136"/>
      <c r="H840" s="136"/>
      <c r="I840" s="136"/>
      <c r="J840" s="136"/>
    </row>
    <row r="841" spans="1:10" ht="56.25" customHeight="1">
      <c r="A841" s="199" t="s">
        <v>398</v>
      </c>
      <c r="B841" s="199" t="s">
        <v>397</v>
      </c>
      <c r="C841" s="199" t="s">
        <v>487</v>
      </c>
      <c r="D841" s="199" t="s">
        <v>486</v>
      </c>
      <c r="E841" s="199" t="s">
        <v>378</v>
      </c>
    </row>
    <row r="842" spans="1:10">
      <c r="A842" s="199"/>
      <c r="B842" s="199"/>
      <c r="C842" s="199"/>
      <c r="D842" s="199"/>
      <c r="E842" s="199"/>
    </row>
    <row r="843" spans="1:10">
      <c r="A843" s="305">
        <v>2025</v>
      </c>
      <c r="B843" s="305" t="s">
        <v>349</v>
      </c>
      <c r="C843" s="405">
        <v>341</v>
      </c>
      <c r="D843" s="257">
        <v>70</v>
      </c>
      <c r="E843" s="257">
        <f>SUM(C843:D844)</f>
        <v>411</v>
      </c>
    </row>
    <row r="844" spans="1:10" ht="18.75" customHeight="1">
      <c r="A844" s="232"/>
      <c r="B844" s="232"/>
      <c r="C844" s="262"/>
      <c r="D844" s="231"/>
      <c r="E844" s="231"/>
    </row>
    <row r="845" spans="1:10" ht="18.75" customHeight="1">
      <c r="A845" s="232"/>
      <c r="B845" s="232" t="s">
        <v>346</v>
      </c>
      <c r="C845" s="262">
        <v>250</v>
      </c>
      <c r="D845" s="231">
        <v>54</v>
      </c>
      <c r="E845" s="231">
        <f t="shared" ref="E845" si="185">SUM(C845:D846)</f>
        <v>304</v>
      </c>
    </row>
    <row r="846" spans="1:10" ht="18.75" customHeight="1">
      <c r="A846" s="232"/>
      <c r="B846" s="232"/>
      <c r="C846" s="262"/>
      <c r="D846" s="231"/>
      <c r="E846" s="231"/>
    </row>
    <row r="847" spans="1:10" ht="18.75" customHeight="1">
      <c r="A847" s="232"/>
      <c r="B847" s="232" t="s">
        <v>347</v>
      </c>
      <c r="C847" s="262">
        <v>250</v>
      </c>
      <c r="D847" s="231">
        <v>68</v>
      </c>
      <c r="E847" s="231">
        <f t="shared" ref="E847" si="186">SUM(C847:D848)</f>
        <v>318</v>
      </c>
    </row>
    <row r="848" spans="1:10" ht="18.75" customHeight="1">
      <c r="A848" s="232"/>
      <c r="B848" s="232"/>
      <c r="C848" s="262"/>
      <c r="D848" s="231"/>
      <c r="E848" s="231"/>
    </row>
    <row r="849" spans="1:9" ht="18.75" customHeight="1">
      <c r="A849" s="232"/>
      <c r="B849" s="232" t="s">
        <v>339</v>
      </c>
      <c r="C849" s="318">
        <f>SUM(C843:C848)</f>
        <v>841</v>
      </c>
      <c r="D849" s="202">
        <f>SUM(D843:D848)</f>
        <v>192</v>
      </c>
      <c r="E849" s="259">
        <f>SUM(C849:D850)</f>
        <v>1033</v>
      </c>
    </row>
    <row r="850" spans="1:9" ht="18.75" customHeight="1">
      <c r="A850" s="232"/>
      <c r="B850" s="232"/>
      <c r="C850" s="318"/>
      <c r="D850" s="202"/>
      <c r="E850" s="259"/>
    </row>
    <row r="851" spans="1:9" ht="18.75" customHeight="1">
      <c r="A851" s="343">
        <v>2024</v>
      </c>
      <c r="B851" s="232" t="s">
        <v>349</v>
      </c>
      <c r="C851" s="262">
        <v>213</v>
      </c>
      <c r="D851" s="231">
        <v>45</v>
      </c>
      <c r="E851" s="231">
        <f>SUM(C851:D852)</f>
        <v>258</v>
      </c>
    </row>
    <row r="852" spans="1:9" ht="18.75" customHeight="1">
      <c r="A852" s="343"/>
      <c r="B852" s="232"/>
      <c r="C852" s="262"/>
      <c r="D852" s="231"/>
      <c r="E852" s="231"/>
    </row>
    <row r="853" spans="1:9" ht="18.75" customHeight="1">
      <c r="A853" s="343"/>
      <c r="B853" s="232" t="s">
        <v>346</v>
      </c>
      <c r="C853" s="262">
        <v>226</v>
      </c>
      <c r="D853" s="231">
        <v>52</v>
      </c>
      <c r="E853" s="231">
        <f t="shared" ref="E853" si="187">SUM(C853:D854)</f>
        <v>278</v>
      </c>
    </row>
    <row r="854" spans="1:9" ht="18.75" customHeight="1">
      <c r="A854" s="343"/>
      <c r="B854" s="232"/>
      <c r="C854" s="262"/>
      <c r="D854" s="231"/>
      <c r="E854" s="231"/>
    </row>
    <row r="855" spans="1:9" ht="18.75" customHeight="1">
      <c r="A855" s="343"/>
      <c r="B855" s="232" t="s">
        <v>347</v>
      </c>
      <c r="C855" s="262">
        <v>211</v>
      </c>
      <c r="D855" s="231">
        <v>41</v>
      </c>
      <c r="E855" s="231">
        <f t="shared" ref="E855" si="188">SUM(C855:D856)</f>
        <v>252</v>
      </c>
    </row>
    <row r="856" spans="1:9" ht="18.75" customHeight="1">
      <c r="A856" s="343"/>
      <c r="B856" s="232"/>
      <c r="C856" s="262"/>
      <c r="D856" s="231"/>
      <c r="E856" s="231"/>
    </row>
    <row r="857" spans="1:9" ht="18.75" customHeight="1">
      <c r="A857" s="343"/>
      <c r="B857" s="232" t="s">
        <v>339</v>
      </c>
      <c r="C857" s="318">
        <f>SUM(C851:C856)</f>
        <v>650</v>
      </c>
      <c r="D857" s="202">
        <f t="shared" ref="D857:E857" si="189">SUM(D851:D856)</f>
        <v>138</v>
      </c>
      <c r="E857" s="202">
        <f t="shared" si="189"/>
        <v>788</v>
      </c>
    </row>
    <row r="858" spans="1:9" ht="18.75" customHeight="1">
      <c r="A858" s="343"/>
      <c r="B858" s="232"/>
      <c r="C858" s="318"/>
      <c r="D858" s="202"/>
      <c r="E858" s="202"/>
    </row>
    <row r="859" spans="1:9">
      <c r="A859" s="32" t="s">
        <v>660</v>
      </c>
      <c r="C859" s="481" t="s">
        <v>659</v>
      </c>
      <c r="D859" s="511"/>
      <c r="E859" s="511"/>
      <c r="F859" s="141"/>
    </row>
    <row r="860" spans="1:9">
      <c r="A860" s="18"/>
    </row>
    <row r="861" spans="1:9">
      <c r="A861" s="18"/>
    </row>
    <row r="862" spans="1:9">
      <c r="A862" s="18"/>
    </row>
    <row r="863" spans="1:9" ht="21.75">
      <c r="A863" s="213" t="s">
        <v>686</v>
      </c>
      <c r="B863" s="213"/>
      <c r="C863" s="213"/>
      <c r="D863" s="213"/>
      <c r="E863" s="213"/>
      <c r="F863" s="213"/>
      <c r="G863" s="213"/>
      <c r="H863" s="213"/>
      <c r="I863" s="213"/>
    </row>
    <row r="864" spans="1:9" ht="21.75">
      <c r="A864" s="213" t="s">
        <v>166</v>
      </c>
      <c r="B864" s="213"/>
      <c r="C864" s="213"/>
      <c r="D864" s="213"/>
      <c r="E864" s="213"/>
      <c r="F864" s="213"/>
      <c r="G864" s="213"/>
      <c r="H864" s="213"/>
      <c r="I864" s="213"/>
    </row>
    <row r="865" spans="1:9">
      <c r="A865" s="227" t="s">
        <v>167</v>
      </c>
      <c r="B865" s="227"/>
      <c r="C865" s="227"/>
      <c r="D865" s="227"/>
      <c r="E865" s="227"/>
      <c r="F865" s="227"/>
      <c r="G865" s="227"/>
      <c r="H865" s="227"/>
      <c r="I865" s="227"/>
    </row>
    <row r="866" spans="1:9" ht="18.75" customHeight="1">
      <c r="A866" s="232" t="s">
        <v>398</v>
      </c>
      <c r="B866" s="232" t="s">
        <v>397</v>
      </c>
      <c r="C866" s="232" t="s">
        <v>488</v>
      </c>
      <c r="D866" s="232"/>
      <c r="E866" s="232"/>
      <c r="F866" s="232"/>
      <c r="G866" s="232"/>
      <c r="H866" s="232"/>
      <c r="I866" s="232" t="s">
        <v>378</v>
      </c>
    </row>
    <row r="867" spans="1:9" ht="15" customHeight="1">
      <c r="A867" s="232"/>
      <c r="B867" s="232"/>
      <c r="C867" s="232"/>
      <c r="D867" s="232"/>
      <c r="E867" s="232"/>
      <c r="F867" s="232"/>
      <c r="G867" s="232"/>
      <c r="H867" s="232"/>
      <c r="I867" s="232"/>
    </row>
    <row r="868" spans="1:9" ht="56.25" customHeight="1">
      <c r="A868" s="232"/>
      <c r="B868" s="232"/>
      <c r="C868" s="232" t="s">
        <v>489</v>
      </c>
      <c r="D868" s="232" t="s">
        <v>490</v>
      </c>
      <c r="E868" s="232" t="s">
        <v>491</v>
      </c>
      <c r="F868" s="343" t="s">
        <v>492</v>
      </c>
      <c r="G868" s="343" t="s">
        <v>493</v>
      </c>
      <c r="H868" s="343" t="s">
        <v>643</v>
      </c>
      <c r="I868" s="232"/>
    </row>
    <row r="869" spans="1:9" ht="58.15" customHeight="1">
      <c r="A869" s="232"/>
      <c r="B869" s="310"/>
      <c r="C869" s="232"/>
      <c r="D869" s="232"/>
      <c r="E869" s="232"/>
      <c r="F869" s="343"/>
      <c r="G869" s="343"/>
      <c r="H869" s="343"/>
      <c r="I869" s="232"/>
    </row>
    <row r="870" spans="1:9">
      <c r="A870" s="225">
        <v>2025</v>
      </c>
      <c r="B870" s="232" t="s">
        <v>349</v>
      </c>
      <c r="C870" s="405">
        <v>19</v>
      </c>
      <c r="D870" s="257">
        <v>2</v>
      </c>
      <c r="E870" s="257">
        <v>43</v>
      </c>
      <c r="F870" s="257">
        <v>110</v>
      </c>
      <c r="G870" s="257">
        <v>107</v>
      </c>
      <c r="H870" s="257">
        <v>17</v>
      </c>
      <c r="I870" s="257">
        <f>SUM(C870:H871)</f>
        <v>298</v>
      </c>
    </row>
    <row r="871" spans="1:9" ht="22.5" customHeight="1">
      <c r="A871" s="255"/>
      <c r="B871" s="232"/>
      <c r="C871" s="262"/>
      <c r="D871" s="231"/>
      <c r="E871" s="231"/>
      <c r="F871" s="231"/>
      <c r="G871" s="231"/>
      <c r="H871" s="231"/>
      <c r="I871" s="231"/>
    </row>
    <row r="872" spans="1:9">
      <c r="A872" s="255"/>
      <c r="B872" s="232" t="s">
        <v>346</v>
      </c>
      <c r="C872" s="262">
        <v>18</v>
      </c>
      <c r="D872" s="231">
        <v>6</v>
      </c>
      <c r="E872" s="231">
        <v>55</v>
      </c>
      <c r="F872" s="231">
        <v>116</v>
      </c>
      <c r="G872" s="231">
        <v>93</v>
      </c>
      <c r="H872" s="231">
        <v>33</v>
      </c>
      <c r="I872" s="231">
        <f t="shared" ref="I872" si="190">SUM(C872:H873)</f>
        <v>321</v>
      </c>
    </row>
    <row r="873" spans="1:9" ht="20.25" customHeight="1">
      <c r="A873" s="255"/>
      <c r="B873" s="232"/>
      <c r="C873" s="262"/>
      <c r="D873" s="231"/>
      <c r="E873" s="231"/>
      <c r="F873" s="231"/>
      <c r="G873" s="231"/>
      <c r="H873" s="231"/>
      <c r="I873" s="231"/>
    </row>
    <row r="874" spans="1:9">
      <c r="A874" s="255"/>
      <c r="B874" s="232" t="s">
        <v>347</v>
      </c>
      <c r="C874" s="262">
        <v>18</v>
      </c>
      <c r="D874" s="231">
        <v>3</v>
      </c>
      <c r="E874" s="231">
        <v>71</v>
      </c>
      <c r="F874" s="231">
        <v>147</v>
      </c>
      <c r="G874" s="231">
        <v>147</v>
      </c>
      <c r="H874" s="231">
        <v>35</v>
      </c>
      <c r="I874" s="231">
        <f t="shared" ref="I874" si="191">SUM(C874:H875)</f>
        <v>421</v>
      </c>
    </row>
    <row r="875" spans="1:9" ht="20.25" customHeight="1">
      <c r="A875" s="255"/>
      <c r="B875" s="232"/>
      <c r="C875" s="262"/>
      <c r="D875" s="231"/>
      <c r="E875" s="231"/>
      <c r="F875" s="231"/>
      <c r="G875" s="231"/>
      <c r="H875" s="231"/>
      <c r="I875" s="231"/>
    </row>
    <row r="876" spans="1:9">
      <c r="A876" s="255"/>
      <c r="B876" s="232" t="s">
        <v>339</v>
      </c>
      <c r="C876" s="318">
        <f>SUM(C870:C875)</f>
        <v>55</v>
      </c>
      <c r="D876" s="202">
        <f t="shared" ref="D876:H876" si="192">SUM(D870:D875)</f>
        <v>11</v>
      </c>
      <c r="E876" s="202">
        <f t="shared" si="192"/>
        <v>169</v>
      </c>
      <c r="F876" s="202">
        <f t="shared" si="192"/>
        <v>373</v>
      </c>
      <c r="G876" s="202">
        <f t="shared" si="192"/>
        <v>347</v>
      </c>
      <c r="H876" s="202">
        <f t="shared" si="192"/>
        <v>85</v>
      </c>
      <c r="I876" s="259">
        <f>SUM(C876:H877)</f>
        <v>1040</v>
      </c>
    </row>
    <row r="877" spans="1:9" ht="15" customHeight="1">
      <c r="A877" s="255"/>
      <c r="B877" s="232"/>
      <c r="C877" s="318"/>
      <c r="D877" s="202"/>
      <c r="E877" s="202"/>
      <c r="F877" s="202"/>
      <c r="G877" s="202"/>
      <c r="H877" s="202"/>
      <c r="I877" s="259"/>
    </row>
    <row r="878" spans="1:9">
      <c r="A878" s="32" t="s">
        <v>662</v>
      </c>
      <c r="F878" s="365" t="s">
        <v>661</v>
      </c>
      <c r="G878" s="365"/>
      <c r="H878" s="365"/>
      <c r="I878" s="365"/>
    </row>
    <row r="879" spans="1:9">
      <c r="A879" s="50"/>
    </row>
    <row r="880" spans="1:9">
      <c r="A880" s="15"/>
    </row>
    <row r="881" spans="1:9">
      <c r="A881" s="15"/>
      <c r="B881" s="97"/>
    </row>
    <row r="882" spans="1:9" ht="21.75">
      <c r="A882" s="213" t="s">
        <v>311</v>
      </c>
      <c r="B882" s="213"/>
      <c r="C882" s="213"/>
      <c r="D882" s="213"/>
      <c r="E882" s="213"/>
      <c r="F882" s="213"/>
      <c r="G882" s="213"/>
      <c r="H882" s="213"/>
      <c r="I882" s="93"/>
    </row>
    <row r="883" spans="1:9" ht="21.75">
      <c r="A883" s="213" t="s">
        <v>168</v>
      </c>
      <c r="B883" s="213"/>
      <c r="C883" s="213"/>
      <c r="D883" s="213"/>
      <c r="E883" s="213"/>
      <c r="F883" s="213"/>
      <c r="G883" s="213"/>
      <c r="H883" s="213"/>
    </row>
    <row r="884" spans="1:9">
      <c r="A884" s="412" t="s">
        <v>169</v>
      </c>
      <c r="B884" s="412"/>
      <c r="C884" s="412"/>
      <c r="D884" s="412"/>
      <c r="E884" s="412"/>
      <c r="F884" s="412"/>
      <c r="G884" s="412"/>
      <c r="H884" s="412"/>
    </row>
    <row r="885" spans="1:9" ht="18.75" customHeight="1">
      <c r="A885" s="232" t="s">
        <v>417</v>
      </c>
      <c r="B885" s="232" t="s">
        <v>397</v>
      </c>
      <c r="C885" s="232" t="s">
        <v>496</v>
      </c>
      <c r="D885" s="232"/>
      <c r="E885" s="232" t="s">
        <v>495</v>
      </c>
      <c r="F885" s="232"/>
      <c r="G885" s="232" t="s">
        <v>494</v>
      </c>
      <c r="H885" s="232"/>
    </row>
    <row r="886" spans="1:9" ht="15" customHeight="1">
      <c r="A886" s="232"/>
      <c r="B886" s="232"/>
      <c r="C886" s="232"/>
      <c r="D886" s="232"/>
      <c r="E886" s="232"/>
      <c r="F886" s="232"/>
      <c r="G886" s="232"/>
      <c r="H886" s="232"/>
    </row>
    <row r="887" spans="1:9" ht="37.5" customHeight="1">
      <c r="A887" s="232"/>
      <c r="B887" s="232"/>
      <c r="C887" s="232" t="s">
        <v>498</v>
      </c>
      <c r="D887" s="232" t="s">
        <v>497</v>
      </c>
      <c r="E887" s="232" t="s">
        <v>498</v>
      </c>
      <c r="F887" s="232" t="s">
        <v>497</v>
      </c>
      <c r="G887" s="232" t="s">
        <v>498</v>
      </c>
      <c r="H887" s="232" t="s">
        <v>497</v>
      </c>
    </row>
    <row r="888" spans="1:9">
      <c r="A888" s="232"/>
      <c r="B888" s="232"/>
      <c r="C888" s="232"/>
      <c r="D888" s="232"/>
      <c r="E888" s="232"/>
      <c r="F888" s="232"/>
      <c r="G888" s="232"/>
      <c r="H888" s="232"/>
    </row>
    <row r="889" spans="1:9">
      <c r="A889" s="232">
        <v>2025</v>
      </c>
      <c r="B889" s="232" t="s">
        <v>349</v>
      </c>
      <c r="C889" s="374">
        <v>3830</v>
      </c>
      <c r="D889" s="375">
        <v>65016</v>
      </c>
      <c r="E889" s="375">
        <v>3771</v>
      </c>
      <c r="F889" s="257">
        <v>36</v>
      </c>
      <c r="G889" s="257">
        <v>0</v>
      </c>
      <c r="H889" s="257">
        <v>0</v>
      </c>
    </row>
    <row r="890" spans="1:9">
      <c r="A890" s="232"/>
      <c r="B890" s="232"/>
      <c r="C890" s="261"/>
      <c r="D890" s="260"/>
      <c r="E890" s="260"/>
      <c r="F890" s="231"/>
      <c r="G890" s="231"/>
      <c r="H890" s="231"/>
    </row>
    <row r="891" spans="1:9">
      <c r="A891" s="232"/>
      <c r="B891" s="232" t="s">
        <v>346</v>
      </c>
      <c r="C891" s="261">
        <v>1015</v>
      </c>
      <c r="D891" s="260">
        <v>2067</v>
      </c>
      <c r="E891" s="260">
        <v>1518</v>
      </c>
      <c r="F891" s="231">
        <v>154</v>
      </c>
      <c r="G891" s="260">
        <v>1000</v>
      </c>
      <c r="H891" s="231">
        <v>100</v>
      </c>
    </row>
    <row r="892" spans="1:9">
      <c r="A892" s="232"/>
      <c r="B892" s="232"/>
      <c r="C892" s="261"/>
      <c r="D892" s="260"/>
      <c r="E892" s="260"/>
      <c r="F892" s="231"/>
      <c r="G892" s="260"/>
      <c r="H892" s="231"/>
    </row>
    <row r="893" spans="1:9">
      <c r="A893" s="232"/>
      <c r="B893" s="232" t="s">
        <v>347</v>
      </c>
      <c r="C893" s="261">
        <v>2360</v>
      </c>
      <c r="D893" s="231">
        <v>104</v>
      </c>
      <c r="E893" s="231">
        <v>955</v>
      </c>
      <c r="F893" s="231">
        <v>453</v>
      </c>
      <c r="G893" s="231">
        <v>0</v>
      </c>
      <c r="H893" s="231">
        <v>17</v>
      </c>
    </row>
    <row r="894" spans="1:9">
      <c r="A894" s="232"/>
      <c r="B894" s="232"/>
      <c r="C894" s="261"/>
      <c r="D894" s="231"/>
      <c r="E894" s="231"/>
      <c r="F894" s="231"/>
      <c r="G894" s="231"/>
      <c r="H894" s="231"/>
    </row>
    <row r="895" spans="1:9">
      <c r="A895" s="232"/>
      <c r="B895" s="232" t="s">
        <v>339</v>
      </c>
      <c r="C895" s="369">
        <f>SUM(C889:C894)</f>
        <v>7205</v>
      </c>
      <c r="D895" s="259">
        <f t="shared" ref="D895:H895" si="193">SUM(D889:D894)</f>
        <v>67187</v>
      </c>
      <c r="E895" s="259">
        <f t="shared" si="193"/>
        <v>6244</v>
      </c>
      <c r="F895" s="259">
        <f t="shared" si="193"/>
        <v>643</v>
      </c>
      <c r="G895" s="259">
        <f t="shared" si="193"/>
        <v>1000</v>
      </c>
      <c r="H895" s="259">
        <f t="shared" si="193"/>
        <v>117</v>
      </c>
    </row>
    <row r="896" spans="1:9" ht="15" customHeight="1">
      <c r="A896" s="232"/>
      <c r="B896" s="232"/>
      <c r="C896" s="369"/>
      <c r="D896" s="259"/>
      <c r="E896" s="259"/>
      <c r="F896" s="259"/>
      <c r="G896" s="259"/>
      <c r="H896" s="259"/>
    </row>
    <row r="897" spans="1:10">
      <c r="A897" s="232">
        <v>2024</v>
      </c>
      <c r="B897" s="232" t="s">
        <v>349</v>
      </c>
      <c r="C897" s="262">
        <v>0</v>
      </c>
      <c r="D897" s="231">
        <v>580</v>
      </c>
      <c r="E897" s="260">
        <v>1015</v>
      </c>
      <c r="F897" s="231">
        <v>40</v>
      </c>
      <c r="G897" s="231">
        <v>600</v>
      </c>
      <c r="H897" s="231">
        <v>275</v>
      </c>
    </row>
    <row r="898" spans="1:10">
      <c r="A898" s="232"/>
      <c r="B898" s="232"/>
      <c r="C898" s="262"/>
      <c r="D898" s="231"/>
      <c r="E898" s="260"/>
      <c r="F898" s="231"/>
      <c r="G898" s="231"/>
      <c r="H898" s="231"/>
    </row>
    <row r="899" spans="1:10">
      <c r="A899" s="232"/>
      <c r="B899" s="232" t="s">
        <v>346</v>
      </c>
      <c r="C899" s="262">
        <v>162</v>
      </c>
      <c r="D899" s="231">
        <v>0</v>
      </c>
      <c r="E899" s="231">
        <v>197</v>
      </c>
      <c r="F899" s="231">
        <v>3</v>
      </c>
      <c r="G899" s="231">
        <v>1</v>
      </c>
      <c r="H899" s="231">
        <v>0</v>
      </c>
    </row>
    <row r="900" spans="1:10">
      <c r="A900" s="232"/>
      <c r="B900" s="232"/>
      <c r="C900" s="262"/>
      <c r="D900" s="231"/>
      <c r="E900" s="231"/>
      <c r="F900" s="231"/>
      <c r="G900" s="231"/>
      <c r="H900" s="231"/>
    </row>
    <row r="901" spans="1:10">
      <c r="A901" s="232"/>
      <c r="B901" s="232" t="s">
        <v>347</v>
      </c>
      <c r="C901" s="262">
        <v>100</v>
      </c>
      <c r="D901" s="231">
        <v>584</v>
      </c>
      <c r="E901" s="231">
        <v>872</v>
      </c>
      <c r="F901" s="231">
        <v>463</v>
      </c>
      <c r="G901" s="231">
        <v>0</v>
      </c>
      <c r="H901" s="260">
        <v>1305</v>
      </c>
    </row>
    <row r="902" spans="1:10">
      <c r="A902" s="232"/>
      <c r="B902" s="232"/>
      <c r="C902" s="262"/>
      <c r="D902" s="231"/>
      <c r="E902" s="231"/>
      <c r="F902" s="231"/>
      <c r="G902" s="231"/>
      <c r="H902" s="260"/>
    </row>
    <row r="903" spans="1:10">
      <c r="A903" s="232"/>
      <c r="B903" s="232" t="s">
        <v>339</v>
      </c>
      <c r="C903" s="318">
        <f>SUM(C897:C902)</f>
        <v>262</v>
      </c>
      <c r="D903" s="259">
        <f>SUM(D897:D902)</f>
        <v>1164</v>
      </c>
      <c r="E903" s="259">
        <f t="shared" ref="E903:H903" si="194">SUM(E897:E902)</f>
        <v>2084</v>
      </c>
      <c r="F903" s="259">
        <f t="shared" si="194"/>
        <v>506</v>
      </c>
      <c r="G903" s="259">
        <f t="shared" si="194"/>
        <v>601</v>
      </c>
      <c r="H903" s="259">
        <f t="shared" si="194"/>
        <v>1580</v>
      </c>
    </row>
    <row r="904" spans="1:10" ht="15" customHeight="1">
      <c r="A904" s="232"/>
      <c r="B904" s="232"/>
      <c r="C904" s="318"/>
      <c r="D904" s="259"/>
      <c r="E904" s="259"/>
      <c r="F904" s="259"/>
      <c r="G904" s="259"/>
      <c r="H904" s="259"/>
    </row>
    <row r="905" spans="1:10">
      <c r="A905" s="300" t="s">
        <v>170</v>
      </c>
      <c r="B905" s="300"/>
      <c r="C905" s="46"/>
      <c r="E905" s="387" t="s">
        <v>171</v>
      </c>
      <c r="F905" s="387"/>
      <c r="G905" s="387"/>
      <c r="H905" s="387"/>
    </row>
    <row r="906" spans="1:10">
      <c r="A906" s="300" t="s">
        <v>172</v>
      </c>
      <c r="B906" s="300"/>
      <c r="D906" s="416" t="s">
        <v>173</v>
      </c>
      <c r="E906" s="416"/>
      <c r="F906" s="416"/>
      <c r="G906" s="416"/>
      <c r="H906" s="416"/>
      <c r="I906" s="82"/>
    </row>
    <row r="907" spans="1:10">
      <c r="A907" s="345"/>
      <c r="B907" s="345"/>
      <c r="C907" s="345"/>
      <c r="D907" s="345"/>
      <c r="E907" s="345"/>
      <c r="F907" s="345"/>
    </row>
    <row r="908" spans="1:10">
      <c r="A908" s="32"/>
    </row>
    <row r="909" spans="1:10">
      <c r="A909" s="32"/>
    </row>
    <row r="910" spans="1:10">
      <c r="A910" s="32"/>
    </row>
    <row r="911" spans="1:10" ht="21.75">
      <c r="A911" s="213" t="s">
        <v>312</v>
      </c>
      <c r="B911" s="213"/>
      <c r="C911" s="213"/>
      <c r="D911" s="213"/>
      <c r="E911" s="213"/>
      <c r="F911" s="213"/>
      <c r="G911" s="213"/>
      <c r="H911" s="213"/>
      <c r="I911" s="213"/>
      <c r="J911" s="213"/>
    </row>
    <row r="912" spans="1:10" ht="21.75">
      <c r="A912" s="213" t="s">
        <v>174</v>
      </c>
      <c r="B912" s="213"/>
      <c r="C912" s="213"/>
      <c r="D912" s="213"/>
      <c r="E912" s="213"/>
      <c r="F912" s="213"/>
      <c r="G912" s="213"/>
      <c r="H912" s="213"/>
      <c r="I912" s="213"/>
      <c r="J912" s="213"/>
    </row>
    <row r="913" spans="1:10">
      <c r="A913" s="413" t="s">
        <v>175</v>
      </c>
      <c r="B913" s="413"/>
      <c r="C913" s="413"/>
      <c r="D913" s="413"/>
      <c r="E913" s="413"/>
      <c r="F913" s="413"/>
      <c r="G913" s="413"/>
      <c r="H913" s="413"/>
      <c r="I913" s="413"/>
      <c r="J913" s="413"/>
    </row>
    <row r="914" spans="1:10" ht="18.75" customHeight="1">
      <c r="A914" s="232" t="s">
        <v>417</v>
      </c>
      <c r="B914" s="232" t="s">
        <v>397</v>
      </c>
      <c r="C914" s="232" t="s">
        <v>495</v>
      </c>
      <c r="D914" s="232"/>
      <c r="E914" s="232"/>
      <c r="F914" s="232" t="s">
        <v>496</v>
      </c>
      <c r="G914" s="232"/>
      <c r="H914" s="232" t="s">
        <v>504</v>
      </c>
      <c r="I914" s="232" t="s">
        <v>494</v>
      </c>
      <c r="J914" s="232" t="s">
        <v>378</v>
      </c>
    </row>
    <row r="915" spans="1:10" ht="15" customHeight="1">
      <c r="A915" s="232"/>
      <c r="B915" s="232"/>
      <c r="C915" s="232"/>
      <c r="D915" s="232"/>
      <c r="E915" s="232"/>
      <c r="F915" s="232"/>
      <c r="G915" s="232"/>
      <c r="H915" s="232"/>
      <c r="I915" s="232"/>
      <c r="J915" s="232"/>
    </row>
    <row r="916" spans="1:10" ht="37.5" customHeight="1">
      <c r="A916" s="232"/>
      <c r="B916" s="232"/>
      <c r="C916" s="232" t="s">
        <v>499</v>
      </c>
      <c r="D916" s="232" t="s">
        <v>500</v>
      </c>
      <c r="E916" s="232" t="s">
        <v>501</v>
      </c>
      <c r="F916" s="232" t="s">
        <v>502</v>
      </c>
      <c r="G916" s="232" t="s">
        <v>503</v>
      </c>
      <c r="H916" s="232"/>
      <c r="I916" s="232"/>
      <c r="J916" s="232"/>
    </row>
    <row r="917" spans="1:10" ht="25.5" customHeight="1">
      <c r="A917" s="232"/>
      <c r="B917" s="232"/>
      <c r="C917" s="232"/>
      <c r="D917" s="232"/>
      <c r="E917" s="232"/>
      <c r="F917" s="232"/>
      <c r="G917" s="232"/>
      <c r="H917" s="232"/>
      <c r="I917" s="232"/>
      <c r="J917" s="232"/>
    </row>
    <row r="918" spans="1:10">
      <c r="A918" s="232">
        <v>2025</v>
      </c>
      <c r="B918" s="232" t="s">
        <v>349</v>
      </c>
      <c r="C918" s="239">
        <v>200</v>
      </c>
      <c r="D918" s="258">
        <v>3471</v>
      </c>
      <c r="E918" s="237">
        <v>100</v>
      </c>
      <c r="F918" s="258">
        <v>3000</v>
      </c>
      <c r="G918" s="237">
        <v>830</v>
      </c>
      <c r="H918" s="237">
        <v>0</v>
      </c>
      <c r="I918" s="237">
        <v>0</v>
      </c>
      <c r="J918" s="258">
        <f>SUM(C918:I919)</f>
        <v>7601</v>
      </c>
    </row>
    <row r="919" spans="1:10">
      <c r="A919" s="232"/>
      <c r="B919" s="232"/>
      <c r="C919" s="240"/>
      <c r="D919" s="216"/>
      <c r="E919" s="238"/>
      <c r="F919" s="216"/>
      <c r="G919" s="238"/>
      <c r="H919" s="238"/>
      <c r="I919" s="238"/>
      <c r="J919" s="216"/>
    </row>
    <row r="920" spans="1:10">
      <c r="A920" s="232"/>
      <c r="B920" s="232" t="s">
        <v>346</v>
      </c>
      <c r="C920" s="240">
        <v>20</v>
      </c>
      <c r="D920" s="216">
        <v>1498</v>
      </c>
      <c r="E920" s="238">
        <v>0</v>
      </c>
      <c r="F920" s="216">
        <v>1015</v>
      </c>
      <c r="G920" s="238">
        <v>0</v>
      </c>
      <c r="H920" s="238">
        <v>0</v>
      </c>
      <c r="I920" s="216">
        <v>1000</v>
      </c>
      <c r="J920" s="216">
        <f t="shared" ref="J920" si="195">SUM(C920:I921)</f>
        <v>3533</v>
      </c>
    </row>
    <row r="921" spans="1:10" ht="15" customHeight="1">
      <c r="A921" s="232"/>
      <c r="B921" s="232"/>
      <c r="C921" s="240"/>
      <c r="D921" s="216"/>
      <c r="E921" s="238"/>
      <c r="F921" s="216"/>
      <c r="G921" s="238"/>
      <c r="H921" s="238"/>
      <c r="I921" s="216"/>
      <c r="J921" s="216"/>
    </row>
    <row r="922" spans="1:10">
      <c r="A922" s="232"/>
      <c r="B922" s="232" t="s">
        <v>347</v>
      </c>
      <c r="C922" s="240">
        <v>190</v>
      </c>
      <c r="D922" s="238">
        <v>765</v>
      </c>
      <c r="E922" s="238">
        <v>0</v>
      </c>
      <c r="F922" s="216">
        <v>2060</v>
      </c>
      <c r="G922" s="238">
        <v>300</v>
      </c>
      <c r="H922" s="238">
        <v>0</v>
      </c>
      <c r="I922" s="238">
        <v>0</v>
      </c>
      <c r="J922" s="216">
        <f t="shared" ref="J922" si="196">SUM(C922:I923)</f>
        <v>3315</v>
      </c>
    </row>
    <row r="923" spans="1:10" ht="15" customHeight="1">
      <c r="A923" s="232"/>
      <c r="B923" s="232"/>
      <c r="C923" s="240"/>
      <c r="D923" s="238"/>
      <c r="E923" s="238"/>
      <c r="F923" s="216"/>
      <c r="G923" s="238"/>
      <c r="H923" s="238"/>
      <c r="I923" s="238"/>
      <c r="J923" s="216"/>
    </row>
    <row r="924" spans="1:10">
      <c r="A924" s="232"/>
      <c r="B924" s="232" t="s">
        <v>339</v>
      </c>
      <c r="C924" s="385">
        <f>SUM(C918:C923)</f>
        <v>410</v>
      </c>
      <c r="D924" s="198">
        <f>SUM(D918:D923)</f>
        <v>5734</v>
      </c>
      <c r="E924" s="198">
        <f t="shared" ref="E924:J924" si="197">SUM(E918:E923)</f>
        <v>100</v>
      </c>
      <c r="F924" s="198">
        <f t="shared" si="197"/>
        <v>6075</v>
      </c>
      <c r="G924" s="198">
        <f t="shared" si="197"/>
        <v>1130</v>
      </c>
      <c r="H924" s="198">
        <f t="shared" si="197"/>
        <v>0</v>
      </c>
      <c r="I924" s="198">
        <f t="shared" si="197"/>
        <v>1000</v>
      </c>
      <c r="J924" s="198">
        <f t="shared" si="197"/>
        <v>14449</v>
      </c>
    </row>
    <row r="925" spans="1:10" ht="15" customHeight="1">
      <c r="A925" s="232"/>
      <c r="B925" s="232"/>
      <c r="C925" s="385"/>
      <c r="D925" s="198"/>
      <c r="E925" s="198"/>
      <c r="F925" s="198"/>
      <c r="G925" s="198"/>
      <c r="H925" s="198"/>
      <c r="I925" s="198"/>
      <c r="J925" s="198"/>
    </row>
    <row r="926" spans="1:10">
      <c r="A926" s="232">
        <v>2024</v>
      </c>
      <c r="B926" s="232" t="s">
        <v>349</v>
      </c>
      <c r="C926" s="269">
        <v>215</v>
      </c>
      <c r="D926" s="212">
        <v>800</v>
      </c>
      <c r="E926" s="212">
        <v>0</v>
      </c>
      <c r="F926" s="212">
        <v>0</v>
      </c>
      <c r="G926" s="212">
        <v>0</v>
      </c>
      <c r="H926" s="212">
        <v>0</v>
      </c>
      <c r="I926" s="212">
        <v>600</v>
      </c>
      <c r="J926" s="197">
        <f>SUM(C926:I927)</f>
        <v>1615</v>
      </c>
    </row>
    <row r="927" spans="1:10">
      <c r="A927" s="232"/>
      <c r="B927" s="232"/>
      <c r="C927" s="269"/>
      <c r="D927" s="212"/>
      <c r="E927" s="212"/>
      <c r="F927" s="212"/>
      <c r="G927" s="212"/>
      <c r="H927" s="212"/>
      <c r="I927" s="212"/>
      <c r="J927" s="197"/>
    </row>
    <row r="928" spans="1:10">
      <c r="A928" s="232"/>
      <c r="B928" s="232" t="s">
        <v>346</v>
      </c>
      <c r="C928" s="269">
        <v>0</v>
      </c>
      <c r="D928" s="212">
        <v>197</v>
      </c>
      <c r="E928" s="212">
        <v>0</v>
      </c>
      <c r="F928" s="212">
        <v>162</v>
      </c>
      <c r="G928" s="212">
        <v>0</v>
      </c>
      <c r="H928" s="212">
        <v>0</v>
      </c>
      <c r="I928" s="212">
        <v>1</v>
      </c>
      <c r="J928" s="197">
        <f t="shared" ref="J928" si="198">SUM(C928:I929)</f>
        <v>360</v>
      </c>
    </row>
    <row r="929" spans="1:10" ht="15" customHeight="1">
      <c r="A929" s="232"/>
      <c r="B929" s="232"/>
      <c r="C929" s="269"/>
      <c r="D929" s="212"/>
      <c r="E929" s="212"/>
      <c r="F929" s="212"/>
      <c r="G929" s="212"/>
      <c r="H929" s="212"/>
      <c r="I929" s="212"/>
      <c r="J929" s="197"/>
    </row>
    <row r="930" spans="1:10">
      <c r="A930" s="232"/>
      <c r="B930" s="232" t="s">
        <v>347</v>
      </c>
      <c r="C930" s="269">
        <v>261</v>
      </c>
      <c r="D930" s="212">
        <v>574</v>
      </c>
      <c r="E930" s="212">
        <v>37</v>
      </c>
      <c r="F930" s="212">
        <v>100</v>
      </c>
      <c r="G930" s="212">
        <v>0</v>
      </c>
      <c r="H930" s="212">
        <v>0</v>
      </c>
      <c r="I930" s="212">
        <v>0</v>
      </c>
      <c r="J930" s="197">
        <f t="shared" ref="J930" si="199">SUM(C930:I931)</f>
        <v>972</v>
      </c>
    </row>
    <row r="931" spans="1:10" ht="15" customHeight="1">
      <c r="A931" s="232"/>
      <c r="B931" s="232"/>
      <c r="C931" s="269"/>
      <c r="D931" s="212"/>
      <c r="E931" s="212"/>
      <c r="F931" s="212"/>
      <c r="G931" s="212"/>
      <c r="H931" s="212"/>
      <c r="I931" s="212"/>
      <c r="J931" s="197"/>
    </row>
    <row r="932" spans="1:10">
      <c r="A932" s="232"/>
      <c r="B932" s="232" t="s">
        <v>339</v>
      </c>
      <c r="C932" s="385">
        <f>SUM(C926:C931)</f>
        <v>476</v>
      </c>
      <c r="D932" s="198">
        <f>SUM(D926:D931)</f>
        <v>1571</v>
      </c>
      <c r="E932" s="198">
        <f t="shared" ref="E932:J932" si="200">SUM(E926:E931)</f>
        <v>37</v>
      </c>
      <c r="F932" s="198">
        <f t="shared" si="200"/>
        <v>262</v>
      </c>
      <c r="G932" s="198">
        <f t="shared" si="200"/>
        <v>0</v>
      </c>
      <c r="H932" s="198">
        <f t="shared" si="200"/>
        <v>0</v>
      </c>
      <c r="I932" s="198">
        <f t="shared" si="200"/>
        <v>601</v>
      </c>
      <c r="J932" s="198">
        <f t="shared" si="200"/>
        <v>2947</v>
      </c>
    </row>
    <row r="933" spans="1:10" ht="15" customHeight="1">
      <c r="A933" s="232"/>
      <c r="B933" s="232"/>
      <c r="C933" s="385"/>
      <c r="D933" s="198"/>
      <c r="E933" s="198"/>
      <c r="F933" s="198"/>
      <c r="G933" s="198"/>
      <c r="H933" s="198"/>
      <c r="I933" s="198"/>
      <c r="J933" s="198"/>
    </row>
    <row r="934" spans="1:10">
      <c r="A934" s="32" t="s">
        <v>116</v>
      </c>
      <c r="B934" s="41" t="s">
        <v>35</v>
      </c>
      <c r="C934" s="42" t="s">
        <v>40</v>
      </c>
      <c r="E934" s="41" t="s">
        <v>176</v>
      </c>
      <c r="F934" s="41"/>
      <c r="H934" s="387" t="s">
        <v>117</v>
      </c>
      <c r="I934" s="387"/>
      <c r="J934" s="387"/>
    </row>
    <row r="935" spans="1:10" ht="15.75">
      <c r="A935" s="52"/>
    </row>
    <row r="936" spans="1:10" ht="15.75">
      <c r="A936" s="53"/>
    </row>
    <row r="937" spans="1:10" ht="15.75">
      <c r="A937" s="53"/>
    </row>
    <row r="938" spans="1:10" ht="21.75">
      <c r="A938" s="213" t="s">
        <v>313</v>
      </c>
      <c r="B938" s="213"/>
      <c r="C938" s="213"/>
      <c r="D938" s="93"/>
      <c r="E938" s="93"/>
    </row>
    <row r="939" spans="1:10" ht="21.75">
      <c r="A939" s="213" t="s">
        <v>177</v>
      </c>
      <c r="B939" s="213"/>
      <c r="C939" s="213"/>
      <c r="D939" s="93"/>
      <c r="E939" s="93"/>
    </row>
    <row r="940" spans="1:10" ht="27.75" customHeight="1">
      <c r="A940" s="414" t="s">
        <v>178</v>
      </c>
      <c r="B940" s="414"/>
      <c r="C940" s="414"/>
      <c r="D940" s="136"/>
      <c r="E940" s="136"/>
    </row>
    <row r="941" spans="1:10" ht="18">
      <c r="A941" s="21" t="s">
        <v>179</v>
      </c>
      <c r="C941" s="143" t="s">
        <v>506</v>
      </c>
      <c r="F941" s="97"/>
    </row>
    <row r="942" spans="1:10" ht="37.5" customHeight="1">
      <c r="A942" s="232" t="s">
        <v>417</v>
      </c>
      <c r="B942" s="232" t="s">
        <v>397</v>
      </c>
      <c r="C942" s="232" t="s">
        <v>505</v>
      </c>
    </row>
    <row r="943" spans="1:10" ht="25.5" customHeight="1">
      <c r="A943" s="232"/>
      <c r="B943" s="232"/>
      <c r="C943" s="232"/>
    </row>
    <row r="944" spans="1:10">
      <c r="A944" s="232">
        <v>2025</v>
      </c>
      <c r="B944" s="232" t="s">
        <v>349</v>
      </c>
      <c r="C944" s="405">
        <v>1.099</v>
      </c>
    </row>
    <row r="945" spans="1:5">
      <c r="A945" s="232"/>
      <c r="B945" s="232"/>
      <c r="C945" s="262"/>
    </row>
    <row r="946" spans="1:5">
      <c r="A946" s="232"/>
      <c r="B946" s="232" t="s">
        <v>346</v>
      </c>
      <c r="C946" s="262">
        <v>1.056</v>
      </c>
    </row>
    <row r="947" spans="1:5">
      <c r="A947" s="232"/>
      <c r="B947" s="232"/>
      <c r="C947" s="262"/>
    </row>
    <row r="948" spans="1:5">
      <c r="A948" s="232"/>
      <c r="B948" s="232" t="s">
        <v>347</v>
      </c>
      <c r="C948" s="262">
        <v>1.012</v>
      </c>
    </row>
    <row r="949" spans="1:5">
      <c r="A949" s="232"/>
      <c r="B949" s="232"/>
      <c r="C949" s="262"/>
    </row>
    <row r="950" spans="1:5">
      <c r="A950" s="232"/>
      <c r="B950" s="232" t="s">
        <v>339</v>
      </c>
      <c r="C950" s="318">
        <f>SUM(C944:C949)</f>
        <v>3.1670000000000003</v>
      </c>
    </row>
    <row r="951" spans="1:5">
      <c r="A951" s="232"/>
      <c r="B951" s="232"/>
      <c r="C951" s="318"/>
    </row>
    <row r="952" spans="1:5">
      <c r="A952" s="232">
        <v>2024</v>
      </c>
      <c r="B952" s="232" t="s">
        <v>349</v>
      </c>
      <c r="C952" s="415">
        <v>0.872</v>
      </c>
    </row>
    <row r="953" spans="1:5">
      <c r="A953" s="232"/>
      <c r="B953" s="232"/>
      <c r="C953" s="415"/>
    </row>
    <row r="954" spans="1:5">
      <c r="A954" s="232"/>
      <c r="B954" s="232" t="s">
        <v>346</v>
      </c>
      <c r="C954" s="415">
        <v>0.83199999999999996</v>
      </c>
    </row>
    <row r="955" spans="1:5">
      <c r="A955" s="232"/>
      <c r="B955" s="232"/>
      <c r="C955" s="415"/>
    </row>
    <row r="956" spans="1:5">
      <c r="A956" s="232"/>
      <c r="B956" s="232" t="s">
        <v>347</v>
      </c>
      <c r="C956" s="415">
        <v>0.73099999999999998</v>
      </c>
    </row>
    <row r="957" spans="1:5">
      <c r="A957" s="232"/>
      <c r="B957" s="232"/>
      <c r="C957" s="415"/>
    </row>
    <row r="958" spans="1:5">
      <c r="A958" s="232"/>
      <c r="B958" s="232" t="s">
        <v>339</v>
      </c>
      <c r="C958" s="318">
        <f>SUM(C952:C957)</f>
        <v>2.4350000000000001</v>
      </c>
    </row>
    <row r="959" spans="1:5">
      <c r="A959" s="232"/>
      <c r="B959" s="232"/>
      <c r="C959" s="318"/>
    </row>
    <row r="960" spans="1:5">
      <c r="A960" s="15" t="s">
        <v>180</v>
      </c>
      <c r="B960" s="247" t="s">
        <v>117</v>
      </c>
      <c r="C960" s="241"/>
      <c r="D960" s="25" t="s">
        <v>181</v>
      </c>
      <c r="E960" s="25" t="s">
        <v>182</v>
      </c>
    </row>
    <row r="961" spans="1:6">
      <c r="A961" s="32" t="s">
        <v>183</v>
      </c>
      <c r="B961" s="416" t="s">
        <v>184</v>
      </c>
      <c r="C961" s="416"/>
    </row>
    <row r="962" spans="1:6" ht="18">
      <c r="A962" s="54"/>
    </row>
    <row r="963" spans="1:6" ht="18">
      <c r="A963" s="54"/>
    </row>
    <row r="964" spans="1:6" ht="18">
      <c r="A964" s="54"/>
    </row>
    <row r="965" spans="1:6" ht="21.75">
      <c r="A965" s="213" t="s">
        <v>314</v>
      </c>
      <c r="B965" s="213"/>
      <c r="C965" s="213"/>
      <c r="D965" s="213"/>
      <c r="E965" s="213"/>
      <c r="F965" s="213"/>
    </row>
    <row r="966" spans="1:6" ht="21.75">
      <c r="A966" s="213" t="s">
        <v>185</v>
      </c>
      <c r="B966" s="213"/>
      <c r="C966" s="213"/>
      <c r="D966" s="213"/>
      <c r="E966" s="213"/>
      <c r="F966" s="213"/>
    </row>
    <row r="967" spans="1:6">
      <c r="A967" s="217" t="s">
        <v>186</v>
      </c>
      <c r="B967" s="217"/>
      <c r="C967" s="217"/>
      <c r="D967" s="217"/>
      <c r="E967" s="217"/>
      <c r="F967" s="217"/>
    </row>
    <row r="968" spans="1:6" ht="37.5" customHeight="1">
      <c r="A968" s="232" t="s">
        <v>417</v>
      </c>
      <c r="B968" s="232" t="s">
        <v>397</v>
      </c>
      <c r="C968" s="232" t="s">
        <v>507</v>
      </c>
      <c r="D968" s="232" t="s">
        <v>508</v>
      </c>
      <c r="E968" s="232" t="s">
        <v>509</v>
      </c>
      <c r="F968" s="232" t="s">
        <v>378</v>
      </c>
    </row>
    <row r="969" spans="1:6">
      <c r="A969" s="232"/>
      <c r="B969" s="232"/>
      <c r="C969" s="232"/>
      <c r="D969" s="232"/>
      <c r="E969" s="232"/>
      <c r="F969" s="232"/>
    </row>
    <row r="970" spans="1:6">
      <c r="A970" s="232">
        <v>2025</v>
      </c>
      <c r="B970" s="232" t="s">
        <v>349</v>
      </c>
      <c r="C970" s="239">
        <v>626</v>
      </c>
      <c r="D970" s="237">
        <v>301</v>
      </c>
      <c r="E970" s="237">
        <v>653</v>
      </c>
      <c r="F970" s="258">
        <f>SUM(C970:E971)</f>
        <v>1580</v>
      </c>
    </row>
    <row r="971" spans="1:6">
      <c r="A971" s="232"/>
      <c r="B971" s="232"/>
      <c r="C971" s="240"/>
      <c r="D971" s="238"/>
      <c r="E971" s="238"/>
      <c r="F971" s="216"/>
    </row>
    <row r="972" spans="1:6">
      <c r="A972" s="232"/>
      <c r="B972" s="232" t="s">
        <v>346</v>
      </c>
      <c r="C972" s="240">
        <v>759</v>
      </c>
      <c r="D972" s="238">
        <v>321</v>
      </c>
      <c r="E972" s="238">
        <v>758</v>
      </c>
      <c r="F972" s="216">
        <f t="shared" ref="F972" si="201">SUM(C972:E973)</f>
        <v>1838</v>
      </c>
    </row>
    <row r="973" spans="1:6" ht="15" customHeight="1">
      <c r="A973" s="232"/>
      <c r="B973" s="232"/>
      <c r="C973" s="240"/>
      <c r="D973" s="238"/>
      <c r="E973" s="238"/>
      <c r="F973" s="216"/>
    </row>
    <row r="974" spans="1:6">
      <c r="A974" s="232"/>
      <c r="B974" s="232" t="s">
        <v>347</v>
      </c>
      <c r="C974" s="279">
        <v>1010</v>
      </c>
      <c r="D974" s="238">
        <v>451</v>
      </c>
      <c r="E974" s="238">
        <v>877</v>
      </c>
      <c r="F974" s="216">
        <f t="shared" ref="F974" si="202">SUM(C974:E975)</f>
        <v>2338</v>
      </c>
    </row>
    <row r="975" spans="1:6" ht="15" customHeight="1">
      <c r="A975" s="232"/>
      <c r="B975" s="232"/>
      <c r="C975" s="279"/>
      <c r="D975" s="238"/>
      <c r="E975" s="238"/>
      <c r="F975" s="216"/>
    </row>
    <row r="976" spans="1:6">
      <c r="A976" s="232"/>
      <c r="B976" s="232" t="s">
        <v>339</v>
      </c>
      <c r="C976" s="336">
        <f>SUM(C970:C975)</f>
        <v>2395</v>
      </c>
      <c r="D976" s="198">
        <f t="shared" ref="D976:F976" si="203">SUM(D970:D975)</f>
        <v>1073</v>
      </c>
      <c r="E976" s="198">
        <f t="shared" si="203"/>
        <v>2288</v>
      </c>
      <c r="F976" s="198">
        <f t="shared" si="203"/>
        <v>5756</v>
      </c>
    </row>
    <row r="977" spans="1:12" ht="15" customHeight="1">
      <c r="A977" s="232"/>
      <c r="B977" s="232"/>
      <c r="C977" s="336"/>
      <c r="D977" s="198"/>
      <c r="E977" s="198"/>
      <c r="F977" s="198"/>
    </row>
    <row r="978" spans="1:12">
      <c r="A978" s="232">
        <v>2024</v>
      </c>
      <c r="B978" s="232" t="s">
        <v>349</v>
      </c>
      <c r="C978" s="240">
        <v>796</v>
      </c>
      <c r="D978" s="238">
        <v>437</v>
      </c>
      <c r="E978" s="238">
        <v>131</v>
      </c>
      <c r="F978" s="216">
        <f>SUM(C978:E979)</f>
        <v>1364</v>
      </c>
    </row>
    <row r="979" spans="1:12">
      <c r="A979" s="232"/>
      <c r="B979" s="232"/>
      <c r="C979" s="240"/>
      <c r="D979" s="238"/>
      <c r="E979" s="238"/>
      <c r="F979" s="216"/>
    </row>
    <row r="980" spans="1:12">
      <c r="A980" s="232"/>
      <c r="B980" s="232" t="s">
        <v>346</v>
      </c>
      <c r="C980" s="240">
        <v>723</v>
      </c>
      <c r="D980" s="238">
        <v>402</v>
      </c>
      <c r="E980" s="238">
        <v>100</v>
      </c>
      <c r="F980" s="216">
        <f t="shared" ref="F980" si="204">SUM(C980:E981)</f>
        <v>1225</v>
      </c>
    </row>
    <row r="981" spans="1:12" ht="15" customHeight="1">
      <c r="A981" s="232"/>
      <c r="B981" s="232"/>
      <c r="C981" s="240"/>
      <c r="D981" s="238"/>
      <c r="E981" s="238"/>
      <c r="F981" s="216"/>
      <c r="I981" s="97"/>
    </row>
    <row r="982" spans="1:12">
      <c r="A982" s="232"/>
      <c r="B982" s="232" t="s">
        <v>347</v>
      </c>
      <c r="C982" s="240">
        <v>805</v>
      </c>
      <c r="D982" s="238">
        <v>355</v>
      </c>
      <c r="E982" s="238">
        <v>298</v>
      </c>
      <c r="F982" s="216">
        <f t="shared" ref="F982" si="205">SUM(C982:E983)</f>
        <v>1458</v>
      </c>
    </row>
    <row r="983" spans="1:12" ht="15" customHeight="1">
      <c r="A983" s="232"/>
      <c r="B983" s="232"/>
      <c r="C983" s="240"/>
      <c r="D983" s="238"/>
      <c r="E983" s="238"/>
      <c r="F983" s="216"/>
    </row>
    <row r="984" spans="1:12">
      <c r="A984" s="232"/>
      <c r="B984" s="232" t="s">
        <v>339</v>
      </c>
      <c r="C984" s="336">
        <f>SUM(C978:C983)</f>
        <v>2324</v>
      </c>
      <c r="D984" s="198">
        <f t="shared" ref="D984:F984" si="206">SUM(D978:D983)</f>
        <v>1194</v>
      </c>
      <c r="E984" s="198">
        <f t="shared" si="206"/>
        <v>529</v>
      </c>
      <c r="F984" s="198">
        <f t="shared" si="206"/>
        <v>4047</v>
      </c>
    </row>
    <row r="985" spans="1:12" ht="15" customHeight="1">
      <c r="A985" s="232"/>
      <c r="B985" s="232"/>
      <c r="C985" s="336"/>
      <c r="D985" s="198"/>
      <c r="E985" s="198"/>
      <c r="F985" s="198"/>
    </row>
    <row r="986" spans="1:12">
      <c r="A986" s="15" t="s">
        <v>180</v>
      </c>
      <c r="B986" s="263"/>
      <c r="C986" s="249"/>
      <c r="F986" s="179" t="s">
        <v>510</v>
      </c>
    </row>
    <row r="987" spans="1:12">
      <c r="A987" s="32" t="s">
        <v>187</v>
      </c>
      <c r="C987" s="416" t="s">
        <v>511</v>
      </c>
      <c r="D987" s="416"/>
      <c r="E987" s="416"/>
      <c r="F987" s="416"/>
    </row>
    <row r="988" spans="1:12" ht="21.75">
      <c r="A988" s="13"/>
    </row>
    <row r="989" spans="1:12" ht="21.75">
      <c r="A989" s="13"/>
    </row>
    <row r="990" spans="1:12" ht="21.75">
      <c r="A990" s="13"/>
    </row>
    <row r="991" spans="1:12" ht="21.75">
      <c r="A991" s="213" t="s">
        <v>315</v>
      </c>
      <c r="B991" s="213"/>
      <c r="C991" s="213"/>
      <c r="D991" s="213"/>
      <c r="E991" s="213"/>
      <c r="F991" s="213"/>
      <c r="G991" s="213"/>
      <c r="H991" s="213"/>
      <c r="I991" s="213"/>
      <c r="J991" s="213"/>
      <c r="K991" s="213"/>
      <c r="L991" s="213"/>
    </row>
    <row r="992" spans="1:12" ht="21.75">
      <c r="A992" s="213" t="s">
        <v>188</v>
      </c>
      <c r="B992" s="213"/>
      <c r="C992" s="213"/>
      <c r="D992" s="213"/>
      <c r="E992" s="213"/>
      <c r="F992" s="213"/>
      <c r="G992" s="213"/>
      <c r="H992" s="213"/>
      <c r="I992" s="213"/>
      <c r="J992" s="213"/>
      <c r="K992" s="213"/>
      <c r="L992" s="213"/>
    </row>
    <row r="993" spans="1:12">
      <c r="A993" s="270" t="s">
        <v>189</v>
      </c>
      <c r="B993" s="270"/>
      <c r="C993" s="270"/>
      <c r="D993" s="270"/>
      <c r="E993" s="270"/>
      <c r="F993" s="270"/>
      <c r="G993" s="270"/>
      <c r="H993" s="270"/>
      <c r="I993" s="270"/>
      <c r="J993" s="270"/>
      <c r="K993" s="270"/>
      <c r="L993" s="270"/>
    </row>
    <row r="994" spans="1:12" ht="18.75" customHeight="1">
      <c r="A994" s="232" t="s">
        <v>417</v>
      </c>
      <c r="B994" s="232" t="s">
        <v>397</v>
      </c>
      <c r="C994" s="232" t="s">
        <v>512</v>
      </c>
      <c r="D994" s="232"/>
      <c r="E994" s="232"/>
      <c r="F994" s="232"/>
      <c r="G994" s="232"/>
      <c r="H994" s="232" t="s">
        <v>513</v>
      </c>
      <c r="I994" s="232"/>
      <c r="J994" s="232"/>
      <c r="K994" s="232"/>
      <c r="L994" s="232"/>
    </row>
    <row r="995" spans="1:12" ht="15.75" customHeight="1">
      <c r="A995" s="232"/>
      <c r="B995" s="232"/>
      <c r="C995" s="232"/>
      <c r="D995" s="232"/>
      <c r="E995" s="232"/>
      <c r="F995" s="232"/>
      <c r="G995" s="232"/>
      <c r="H995" s="232"/>
      <c r="I995" s="232"/>
      <c r="J995" s="232"/>
      <c r="K995" s="232"/>
      <c r="L995" s="232"/>
    </row>
    <row r="996" spans="1:12" ht="18.75" customHeight="1">
      <c r="A996" s="232"/>
      <c r="B996" s="232"/>
      <c r="C996" s="232" t="s">
        <v>514</v>
      </c>
      <c r="D996" s="232" t="s">
        <v>515</v>
      </c>
      <c r="E996" s="232" t="s">
        <v>516</v>
      </c>
      <c r="F996" s="232" t="s">
        <v>517</v>
      </c>
      <c r="G996" s="232" t="s">
        <v>378</v>
      </c>
      <c r="H996" s="232" t="s">
        <v>514</v>
      </c>
      <c r="I996" s="232" t="s">
        <v>515</v>
      </c>
      <c r="J996" s="232" t="s">
        <v>516</v>
      </c>
      <c r="K996" s="232" t="s">
        <v>517</v>
      </c>
      <c r="L996" s="232" t="s">
        <v>378</v>
      </c>
    </row>
    <row r="997" spans="1:12" ht="15" customHeight="1">
      <c r="A997" s="232"/>
      <c r="B997" s="232"/>
      <c r="C997" s="232"/>
      <c r="D997" s="232"/>
      <c r="E997" s="232"/>
      <c r="F997" s="232"/>
      <c r="G997" s="232"/>
      <c r="H997" s="232"/>
      <c r="I997" s="232"/>
      <c r="J997" s="232"/>
      <c r="K997" s="232"/>
      <c r="L997" s="232"/>
    </row>
    <row r="998" spans="1:12">
      <c r="A998" s="232">
        <v>2025</v>
      </c>
      <c r="B998" s="232" t="s">
        <v>349</v>
      </c>
      <c r="C998" s="239">
        <v>3</v>
      </c>
      <c r="D998" s="237">
        <v>134</v>
      </c>
      <c r="E998" s="237">
        <v>44</v>
      </c>
      <c r="F998" s="237">
        <v>1</v>
      </c>
      <c r="G998" s="237">
        <f>SUM(C998:F999)</f>
        <v>182</v>
      </c>
      <c r="H998" s="237">
        <v>0</v>
      </c>
      <c r="I998" s="237">
        <v>0</v>
      </c>
      <c r="J998" s="237">
        <v>0</v>
      </c>
      <c r="K998" s="237">
        <v>0</v>
      </c>
      <c r="L998" s="237">
        <f>SUM(H998:K999)</f>
        <v>0</v>
      </c>
    </row>
    <row r="999" spans="1:12" ht="15.75" customHeight="1">
      <c r="A999" s="232"/>
      <c r="B999" s="232"/>
      <c r="C999" s="240"/>
      <c r="D999" s="238"/>
      <c r="E999" s="238"/>
      <c r="F999" s="238"/>
      <c r="G999" s="238"/>
      <c r="H999" s="238"/>
      <c r="I999" s="238"/>
      <c r="J999" s="238"/>
      <c r="K999" s="238"/>
      <c r="L999" s="238"/>
    </row>
    <row r="1000" spans="1:12">
      <c r="A1000" s="232"/>
      <c r="B1000" s="232" t="s">
        <v>346</v>
      </c>
      <c r="C1000" s="240">
        <v>1</v>
      </c>
      <c r="D1000" s="238">
        <v>158</v>
      </c>
      <c r="E1000" s="238">
        <v>82</v>
      </c>
      <c r="F1000" s="238">
        <v>0</v>
      </c>
      <c r="G1000" s="238">
        <f t="shared" ref="G1000" si="207">SUM(C1000:F1001)</f>
        <v>241</v>
      </c>
      <c r="H1000" s="238">
        <v>0</v>
      </c>
      <c r="I1000" s="238">
        <v>0</v>
      </c>
      <c r="J1000" s="238">
        <v>0</v>
      </c>
      <c r="K1000" s="238">
        <v>0</v>
      </c>
      <c r="L1000" s="238">
        <f t="shared" ref="L1000" si="208">SUM(H1000:K1001)</f>
        <v>0</v>
      </c>
    </row>
    <row r="1001" spans="1:12" ht="15.75" customHeight="1">
      <c r="A1001" s="232"/>
      <c r="B1001" s="232"/>
      <c r="C1001" s="240"/>
      <c r="D1001" s="238"/>
      <c r="E1001" s="238"/>
      <c r="F1001" s="238"/>
      <c r="G1001" s="238"/>
      <c r="H1001" s="238"/>
      <c r="I1001" s="238"/>
      <c r="J1001" s="238"/>
      <c r="K1001" s="238"/>
      <c r="L1001" s="238"/>
    </row>
    <row r="1002" spans="1:12">
      <c r="A1002" s="232"/>
      <c r="B1002" s="232" t="s">
        <v>347</v>
      </c>
      <c r="C1002" s="240">
        <v>0</v>
      </c>
      <c r="D1002" s="238">
        <v>126</v>
      </c>
      <c r="E1002" s="238">
        <v>54</v>
      </c>
      <c r="F1002" s="238">
        <v>0</v>
      </c>
      <c r="G1002" s="238">
        <f t="shared" ref="G1002" si="209">SUM(C1002:F1003)</f>
        <v>180</v>
      </c>
      <c r="H1002" s="238">
        <v>0</v>
      </c>
      <c r="I1002" s="238">
        <v>0</v>
      </c>
      <c r="J1002" s="238">
        <v>0</v>
      </c>
      <c r="K1002" s="238">
        <v>0</v>
      </c>
      <c r="L1002" s="238">
        <f t="shared" ref="L1002" si="210">SUM(H1002:K1003)</f>
        <v>0</v>
      </c>
    </row>
    <row r="1003" spans="1:12" ht="15.75" customHeight="1">
      <c r="A1003" s="232"/>
      <c r="B1003" s="232"/>
      <c r="C1003" s="240"/>
      <c r="D1003" s="238"/>
      <c r="E1003" s="238"/>
      <c r="F1003" s="238"/>
      <c r="G1003" s="238"/>
      <c r="H1003" s="238"/>
      <c r="I1003" s="238"/>
      <c r="J1003" s="238"/>
      <c r="K1003" s="238"/>
      <c r="L1003" s="238"/>
    </row>
    <row r="1004" spans="1:12">
      <c r="A1004" s="232"/>
      <c r="B1004" s="232" t="s">
        <v>339</v>
      </c>
      <c r="C1004" s="385">
        <f>SUM(C998:C1003)</f>
        <v>4</v>
      </c>
      <c r="D1004" s="246">
        <f t="shared" ref="D1004:L1004" si="211">SUM(D998:D1003)</f>
        <v>418</v>
      </c>
      <c r="E1004" s="246">
        <f t="shared" si="211"/>
        <v>180</v>
      </c>
      <c r="F1004" s="246">
        <f t="shared" si="211"/>
        <v>1</v>
      </c>
      <c r="G1004" s="246">
        <f t="shared" si="211"/>
        <v>603</v>
      </c>
      <c r="H1004" s="246">
        <f t="shared" si="211"/>
        <v>0</v>
      </c>
      <c r="I1004" s="246">
        <f t="shared" si="211"/>
        <v>0</v>
      </c>
      <c r="J1004" s="246">
        <f t="shared" si="211"/>
        <v>0</v>
      </c>
      <c r="K1004" s="246">
        <f t="shared" si="211"/>
        <v>0</v>
      </c>
      <c r="L1004" s="246">
        <f t="shared" si="211"/>
        <v>0</v>
      </c>
    </row>
    <row r="1005" spans="1:12" ht="15.75" customHeight="1">
      <c r="A1005" s="232"/>
      <c r="B1005" s="232"/>
      <c r="C1005" s="385"/>
      <c r="D1005" s="246"/>
      <c r="E1005" s="246"/>
      <c r="F1005" s="246"/>
      <c r="G1005" s="246"/>
      <c r="H1005" s="246"/>
      <c r="I1005" s="246"/>
      <c r="J1005" s="246"/>
      <c r="K1005" s="246"/>
      <c r="L1005" s="246"/>
    </row>
    <row r="1006" spans="1:12">
      <c r="A1006" s="232">
        <v>2024</v>
      </c>
      <c r="B1006" s="232" t="s">
        <v>349</v>
      </c>
      <c r="C1006" s="240">
        <v>2</v>
      </c>
      <c r="D1006" s="238">
        <v>86</v>
      </c>
      <c r="E1006" s="238">
        <v>48</v>
      </c>
      <c r="F1006" s="238">
        <v>1</v>
      </c>
      <c r="G1006" s="238">
        <f>SUM(C1006:F1007)</f>
        <v>137</v>
      </c>
      <c r="H1006" s="231">
        <v>0</v>
      </c>
      <c r="I1006" s="231">
        <v>1</v>
      </c>
      <c r="J1006" s="231">
        <v>0</v>
      </c>
      <c r="K1006" s="231">
        <v>0</v>
      </c>
      <c r="L1006" s="231">
        <f>SUM(H1006:K1007)</f>
        <v>1</v>
      </c>
    </row>
    <row r="1007" spans="1:12" ht="15.75" customHeight="1">
      <c r="A1007" s="232"/>
      <c r="B1007" s="232"/>
      <c r="C1007" s="240"/>
      <c r="D1007" s="238"/>
      <c r="E1007" s="238"/>
      <c r="F1007" s="238"/>
      <c r="G1007" s="238"/>
      <c r="H1007" s="231"/>
      <c r="I1007" s="231"/>
      <c r="J1007" s="231"/>
      <c r="K1007" s="231"/>
      <c r="L1007" s="231"/>
    </row>
    <row r="1008" spans="1:12">
      <c r="A1008" s="232"/>
      <c r="B1008" s="232" t="s">
        <v>346</v>
      </c>
      <c r="C1008" s="240">
        <v>2</v>
      </c>
      <c r="D1008" s="238">
        <v>128</v>
      </c>
      <c r="E1008" s="238">
        <v>44</v>
      </c>
      <c r="F1008" s="238">
        <v>0</v>
      </c>
      <c r="G1008" s="238">
        <f t="shared" ref="G1008" si="212">SUM(C1008:F1009)</f>
        <v>174</v>
      </c>
      <c r="H1008" s="231">
        <v>0</v>
      </c>
      <c r="I1008" s="231">
        <v>0</v>
      </c>
      <c r="J1008" s="231">
        <v>0</v>
      </c>
      <c r="K1008" s="231">
        <v>0</v>
      </c>
      <c r="L1008" s="231">
        <f t="shared" ref="L1008" si="213">SUM(H1008:K1009)</f>
        <v>0</v>
      </c>
    </row>
    <row r="1009" spans="1:12" ht="15.75" customHeight="1">
      <c r="A1009" s="232"/>
      <c r="B1009" s="232"/>
      <c r="C1009" s="240"/>
      <c r="D1009" s="238"/>
      <c r="E1009" s="238"/>
      <c r="F1009" s="238"/>
      <c r="G1009" s="238"/>
      <c r="H1009" s="231"/>
      <c r="I1009" s="231"/>
      <c r="J1009" s="231"/>
      <c r="K1009" s="231"/>
      <c r="L1009" s="231"/>
    </row>
    <row r="1010" spans="1:12">
      <c r="A1010" s="232"/>
      <c r="B1010" s="232" t="s">
        <v>347</v>
      </c>
      <c r="C1010" s="240">
        <v>0</v>
      </c>
      <c r="D1010" s="238">
        <v>87</v>
      </c>
      <c r="E1010" s="238">
        <v>53</v>
      </c>
      <c r="F1010" s="238">
        <v>5</v>
      </c>
      <c r="G1010" s="238">
        <f t="shared" ref="G1010" si="214">SUM(C1010:F1011)</f>
        <v>145</v>
      </c>
      <c r="H1010" s="231">
        <v>0</v>
      </c>
      <c r="I1010" s="231">
        <v>0</v>
      </c>
      <c r="J1010" s="231">
        <v>0</v>
      </c>
      <c r="K1010" s="231">
        <v>0</v>
      </c>
      <c r="L1010" s="231">
        <f t="shared" ref="L1010" si="215">SUM(H1010:K1011)</f>
        <v>0</v>
      </c>
    </row>
    <row r="1011" spans="1:12" ht="15.75" customHeight="1">
      <c r="A1011" s="232"/>
      <c r="B1011" s="232"/>
      <c r="C1011" s="240"/>
      <c r="D1011" s="238"/>
      <c r="E1011" s="238"/>
      <c r="F1011" s="238"/>
      <c r="G1011" s="238"/>
      <c r="H1011" s="231"/>
      <c r="I1011" s="231"/>
      <c r="J1011" s="231"/>
      <c r="K1011" s="231"/>
      <c r="L1011" s="231"/>
    </row>
    <row r="1012" spans="1:12">
      <c r="A1012" s="232"/>
      <c r="B1012" s="232" t="s">
        <v>339</v>
      </c>
      <c r="C1012" s="385">
        <f>SUM(C1006:C1011)</f>
        <v>4</v>
      </c>
      <c r="D1012" s="246">
        <f t="shared" ref="D1012:L1012" si="216">SUM(D1006:D1011)</f>
        <v>301</v>
      </c>
      <c r="E1012" s="246">
        <f t="shared" si="216"/>
        <v>145</v>
      </c>
      <c r="F1012" s="246">
        <f t="shared" si="216"/>
        <v>6</v>
      </c>
      <c r="G1012" s="246">
        <f t="shared" si="216"/>
        <v>456</v>
      </c>
      <c r="H1012" s="246">
        <f t="shared" si="216"/>
        <v>0</v>
      </c>
      <c r="I1012" s="246">
        <f t="shared" si="216"/>
        <v>1</v>
      </c>
      <c r="J1012" s="246">
        <f t="shared" si="216"/>
        <v>0</v>
      </c>
      <c r="K1012" s="246">
        <f t="shared" si="216"/>
        <v>0</v>
      </c>
      <c r="L1012" s="246">
        <f t="shared" si="216"/>
        <v>1</v>
      </c>
    </row>
    <row r="1013" spans="1:12" ht="15.75" customHeight="1">
      <c r="A1013" s="232"/>
      <c r="B1013" s="232"/>
      <c r="C1013" s="385"/>
      <c r="D1013" s="246"/>
      <c r="E1013" s="246"/>
      <c r="F1013" s="246"/>
      <c r="G1013" s="246"/>
      <c r="H1013" s="246"/>
      <c r="I1013" s="246"/>
      <c r="J1013" s="246"/>
      <c r="K1013" s="246"/>
      <c r="L1013" s="246"/>
    </row>
    <row r="1014" spans="1:12">
      <c r="A1014" s="15" t="s">
        <v>180</v>
      </c>
      <c r="B1014" s="263"/>
      <c r="C1014" s="249"/>
      <c r="D1014" s="25" t="s">
        <v>181</v>
      </c>
      <c r="E1014" s="25" t="s">
        <v>182</v>
      </c>
      <c r="J1014" s="241" t="s">
        <v>117</v>
      </c>
      <c r="K1014" s="241"/>
      <c r="L1014" s="241"/>
    </row>
    <row r="1015" spans="1:12">
      <c r="A1015" s="48"/>
      <c r="D1015" s="97"/>
    </row>
    <row r="1016" spans="1:12">
      <c r="A1016" s="36"/>
    </row>
    <row r="1017" spans="1:12">
      <c r="A1017" s="48"/>
    </row>
    <row r="1018" spans="1:12" ht="21.75">
      <c r="A1018" s="213" t="s">
        <v>316</v>
      </c>
      <c r="B1018" s="213"/>
      <c r="C1018" s="213"/>
      <c r="D1018" s="213"/>
      <c r="E1018" s="213"/>
      <c r="F1018" s="213"/>
      <c r="G1018" s="213"/>
      <c r="H1018" s="213"/>
      <c r="I1018" s="213"/>
      <c r="J1018" s="213"/>
      <c r="K1018" s="213"/>
      <c r="L1018" s="213"/>
    </row>
    <row r="1019" spans="1:12" ht="21.75">
      <c r="A1019" s="213" t="s">
        <v>190</v>
      </c>
      <c r="B1019" s="213"/>
      <c r="C1019" s="213"/>
      <c r="D1019" s="213"/>
      <c r="E1019" s="213"/>
      <c r="F1019" s="213"/>
      <c r="G1019" s="213"/>
      <c r="H1019" s="213"/>
      <c r="I1019" s="213"/>
      <c r="J1019" s="213"/>
      <c r="K1019" s="213"/>
      <c r="L1019" s="213"/>
    </row>
    <row r="1020" spans="1:12">
      <c r="A1020" s="412" t="s">
        <v>191</v>
      </c>
      <c r="B1020" s="412"/>
      <c r="C1020" s="412"/>
      <c r="D1020" s="412"/>
      <c r="E1020" s="412"/>
      <c r="F1020" s="412"/>
      <c r="G1020" s="412"/>
      <c r="H1020" s="412"/>
      <c r="I1020" s="412"/>
      <c r="J1020" s="412"/>
      <c r="K1020" s="412"/>
      <c r="L1020" s="412"/>
    </row>
    <row r="1021" spans="1:12" ht="18.75" customHeight="1">
      <c r="A1021" s="232" t="s">
        <v>417</v>
      </c>
      <c r="B1021" s="232" t="s">
        <v>397</v>
      </c>
      <c r="C1021" s="232" t="s">
        <v>512</v>
      </c>
      <c r="D1021" s="232"/>
      <c r="E1021" s="232"/>
      <c r="F1021" s="232"/>
      <c r="G1021" s="232"/>
      <c r="H1021" s="232" t="s">
        <v>513</v>
      </c>
      <c r="I1021" s="232"/>
      <c r="J1021" s="232"/>
      <c r="K1021" s="232"/>
      <c r="L1021" s="232"/>
    </row>
    <row r="1022" spans="1:12" ht="15.75" customHeight="1">
      <c r="A1022" s="232"/>
      <c r="B1022" s="232"/>
      <c r="C1022" s="232"/>
      <c r="D1022" s="232"/>
      <c r="E1022" s="232"/>
      <c r="F1022" s="232"/>
      <c r="G1022" s="232"/>
      <c r="H1022" s="232"/>
      <c r="I1022" s="232"/>
      <c r="J1022" s="232"/>
      <c r="K1022" s="232"/>
      <c r="L1022" s="232"/>
    </row>
    <row r="1023" spans="1:12">
      <c r="A1023" s="232"/>
      <c r="B1023" s="232"/>
      <c r="C1023" s="232" t="s">
        <v>514</v>
      </c>
      <c r="D1023" s="232" t="s">
        <v>515</v>
      </c>
      <c r="E1023" s="232" t="s">
        <v>516</v>
      </c>
      <c r="F1023" s="232" t="s">
        <v>517</v>
      </c>
      <c r="G1023" s="232" t="s">
        <v>378</v>
      </c>
      <c r="H1023" s="232" t="s">
        <v>514</v>
      </c>
      <c r="I1023" s="232" t="s">
        <v>515</v>
      </c>
      <c r="J1023" s="232" t="s">
        <v>516</v>
      </c>
      <c r="K1023" s="232" t="s">
        <v>517</v>
      </c>
      <c r="L1023" s="232" t="s">
        <v>378</v>
      </c>
    </row>
    <row r="1024" spans="1:12">
      <c r="A1024" s="232"/>
      <c r="B1024" s="310"/>
      <c r="C1024" s="232"/>
      <c r="D1024" s="232"/>
      <c r="E1024" s="232"/>
      <c r="F1024" s="232"/>
      <c r="G1024" s="232"/>
      <c r="H1024" s="232"/>
      <c r="I1024" s="232"/>
      <c r="J1024" s="232"/>
      <c r="K1024" s="232"/>
      <c r="L1024" s="232"/>
    </row>
    <row r="1025" spans="1:12">
      <c r="A1025" s="225">
        <v>2025</v>
      </c>
      <c r="B1025" s="232" t="s">
        <v>349</v>
      </c>
      <c r="C1025" s="239">
        <v>10</v>
      </c>
      <c r="D1025" s="237">
        <v>846</v>
      </c>
      <c r="E1025" s="237">
        <v>436</v>
      </c>
      <c r="F1025" s="237">
        <v>14</v>
      </c>
      <c r="G1025" s="258">
        <f>SUM(C1025:F1026)</f>
        <v>1306</v>
      </c>
      <c r="H1025" s="257">
        <v>0</v>
      </c>
      <c r="I1025" s="257">
        <v>0</v>
      </c>
      <c r="J1025" s="257">
        <v>0</v>
      </c>
      <c r="K1025" s="257">
        <v>0</v>
      </c>
      <c r="L1025" s="257">
        <f>SUM(H1025:K1026)</f>
        <v>0</v>
      </c>
    </row>
    <row r="1026" spans="1:12">
      <c r="A1026" s="255"/>
      <c r="B1026" s="232"/>
      <c r="C1026" s="240"/>
      <c r="D1026" s="238"/>
      <c r="E1026" s="238"/>
      <c r="F1026" s="238"/>
      <c r="G1026" s="216"/>
      <c r="H1026" s="231"/>
      <c r="I1026" s="231"/>
      <c r="J1026" s="231"/>
      <c r="K1026" s="231"/>
      <c r="L1026" s="231"/>
    </row>
    <row r="1027" spans="1:12">
      <c r="A1027" s="255"/>
      <c r="B1027" s="232" t="s">
        <v>346</v>
      </c>
      <c r="C1027" s="240">
        <v>13</v>
      </c>
      <c r="D1027" s="238">
        <v>953</v>
      </c>
      <c r="E1027" s="238">
        <v>283</v>
      </c>
      <c r="F1027" s="238">
        <v>11</v>
      </c>
      <c r="G1027" s="216">
        <f t="shared" ref="G1027" si="217">SUM(C1027:F1028)</f>
        <v>1260</v>
      </c>
      <c r="H1027" s="231">
        <v>0</v>
      </c>
      <c r="I1027" s="231">
        <v>0</v>
      </c>
      <c r="J1027" s="231">
        <v>3</v>
      </c>
      <c r="K1027" s="231">
        <v>0</v>
      </c>
      <c r="L1027" s="231">
        <f t="shared" ref="L1027" si="218">SUM(H1027:K1028)</f>
        <v>3</v>
      </c>
    </row>
    <row r="1028" spans="1:12" ht="15" customHeight="1">
      <c r="A1028" s="255"/>
      <c r="B1028" s="232"/>
      <c r="C1028" s="240"/>
      <c r="D1028" s="238"/>
      <c r="E1028" s="238"/>
      <c r="F1028" s="238"/>
      <c r="G1028" s="216"/>
      <c r="H1028" s="231"/>
      <c r="I1028" s="231"/>
      <c r="J1028" s="231"/>
      <c r="K1028" s="231"/>
      <c r="L1028" s="231"/>
    </row>
    <row r="1029" spans="1:12">
      <c r="A1029" s="255"/>
      <c r="B1029" s="232" t="s">
        <v>347</v>
      </c>
      <c r="C1029" s="240">
        <v>9</v>
      </c>
      <c r="D1029" s="238">
        <v>828</v>
      </c>
      <c r="E1029" s="238">
        <v>362</v>
      </c>
      <c r="F1029" s="238">
        <v>15</v>
      </c>
      <c r="G1029" s="216">
        <f t="shared" ref="G1029" si="219">SUM(C1029:F1030)</f>
        <v>1214</v>
      </c>
      <c r="H1029" s="231">
        <v>0</v>
      </c>
      <c r="I1029" s="231">
        <v>2</v>
      </c>
      <c r="J1029" s="231">
        <v>0</v>
      </c>
      <c r="K1029" s="231">
        <v>0</v>
      </c>
      <c r="L1029" s="231">
        <f t="shared" ref="L1029" si="220">SUM(H1029:K1030)</f>
        <v>2</v>
      </c>
    </row>
    <row r="1030" spans="1:12" ht="15" customHeight="1">
      <c r="A1030" s="255"/>
      <c r="B1030" s="232"/>
      <c r="C1030" s="240"/>
      <c r="D1030" s="238"/>
      <c r="E1030" s="238"/>
      <c r="F1030" s="238"/>
      <c r="G1030" s="216"/>
      <c r="H1030" s="231"/>
      <c r="I1030" s="231"/>
      <c r="J1030" s="231"/>
      <c r="K1030" s="231"/>
      <c r="L1030" s="231"/>
    </row>
    <row r="1031" spans="1:12">
      <c r="A1031" s="255"/>
      <c r="B1031" s="232" t="s">
        <v>339</v>
      </c>
      <c r="C1031" s="385">
        <f>SUM(C1025:C1030)</f>
        <v>32</v>
      </c>
      <c r="D1031" s="259">
        <f>SUM(D1025:D1030)</f>
        <v>2627</v>
      </c>
      <c r="E1031" s="259">
        <f t="shared" ref="E1031:L1031" si="221">SUM(E1025:E1030)</f>
        <v>1081</v>
      </c>
      <c r="F1031" s="259">
        <f t="shared" si="221"/>
        <v>40</v>
      </c>
      <c r="G1031" s="259">
        <f t="shared" si="221"/>
        <v>3780</v>
      </c>
      <c r="H1031" s="259">
        <f t="shared" si="221"/>
        <v>0</v>
      </c>
      <c r="I1031" s="259">
        <f t="shared" si="221"/>
        <v>2</v>
      </c>
      <c r="J1031" s="259">
        <f t="shared" si="221"/>
        <v>3</v>
      </c>
      <c r="K1031" s="259">
        <f t="shared" si="221"/>
        <v>0</v>
      </c>
      <c r="L1031" s="259">
        <f t="shared" si="221"/>
        <v>5</v>
      </c>
    </row>
    <row r="1032" spans="1:12" ht="15" customHeight="1">
      <c r="A1032" s="256"/>
      <c r="B1032" s="232"/>
      <c r="C1032" s="385"/>
      <c r="D1032" s="259"/>
      <c r="E1032" s="259"/>
      <c r="F1032" s="259"/>
      <c r="G1032" s="259"/>
      <c r="H1032" s="259"/>
      <c r="I1032" s="259"/>
      <c r="J1032" s="259"/>
      <c r="K1032" s="259"/>
      <c r="L1032" s="259"/>
    </row>
    <row r="1033" spans="1:12">
      <c r="A1033" s="417">
        <v>2024</v>
      </c>
      <c r="B1033" s="232" t="s">
        <v>349</v>
      </c>
      <c r="C1033" s="240">
        <v>8</v>
      </c>
      <c r="D1033" s="238">
        <v>619</v>
      </c>
      <c r="E1033" s="238">
        <v>287</v>
      </c>
      <c r="F1033" s="238">
        <v>19</v>
      </c>
      <c r="G1033" s="238">
        <f>SUM(C1033:F1034)</f>
        <v>933</v>
      </c>
      <c r="H1033" s="238">
        <v>0</v>
      </c>
      <c r="I1033" s="238">
        <v>2</v>
      </c>
      <c r="J1033" s="238">
        <v>1</v>
      </c>
      <c r="K1033" s="238">
        <v>0</v>
      </c>
      <c r="L1033" s="238">
        <f>SUM(H1033:K1034)</f>
        <v>3</v>
      </c>
    </row>
    <row r="1034" spans="1:12">
      <c r="A1034" s="255"/>
      <c r="B1034" s="232"/>
      <c r="C1034" s="240"/>
      <c r="D1034" s="238"/>
      <c r="E1034" s="238"/>
      <c r="F1034" s="238"/>
      <c r="G1034" s="238"/>
      <c r="H1034" s="238"/>
      <c r="I1034" s="238"/>
      <c r="J1034" s="238"/>
      <c r="K1034" s="238"/>
      <c r="L1034" s="238"/>
    </row>
    <row r="1035" spans="1:12">
      <c r="A1035" s="255"/>
      <c r="B1035" s="232" t="s">
        <v>346</v>
      </c>
      <c r="C1035" s="240">
        <v>9</v>
      </c>
      <c r="D1035" s="238">
        <v>890</v>
      </c>
      <c r="E1035" s="238">
        <v>335</v>
      </c>
      <c r="F1035" s="238">
        <v>27</v>
      </c>
      <c r="G1035" s="216">
        <f>SUM(C1035:F1036)</f>
        <v>1261</v>
      </c>
      <c r="H1035" s="238">
        <v>0</v>
      </c>
      <c r="I1035" s="238">
        <v>1</v>
      </c>
      <c r="J1035" s="238">
        <v>1</v>
      </c>
      <c r="K1035" s="238">
        <v>0</v>
      </c>
      <c r="L1035" s="238">
        <f t="shared" ref="L1035" si="222">SUM(H1035:K1036)</f>
        <v>2</v>
      </c>
    </row>
    <row r="1036" spans="1:12" ht="15" customHeight="1">
      <c r="A1036" s="255"/>
      <c r="B1036" s="232"/>
      <c r="C1036" s="240"/>
      <c r="D1036" s="238"/>
      <c r="E1036" s="238"/>
      <c r="F1036" s="238"/>
      <c r="G1036" s="216"/>
      <c r="H1036" s="238"/>
      <c r="I1036" s="238"/>
      <c r="J1036" s="238"/>
      <c r="K1036" s="238"/>
      <c r="L1036" s="238"/>
    </row>
    <row r="1037" spans="1:12">
      <c r="A1037" s="255"/>
      <c r="B1037" s="232" t="s">
        <v>347</v>
      </c>
      <c r="C1037" s="240">
        <v>9</v>
      </c>
      <c r="D1037" s="238">
        <v>543</v>
      </c>
      <c r="E1037" s="238">
        <v>685</v>
      </c>
      <c r="F1037" s="238">
        <v>34</v>
      </c>
      <c r="G1037" s="216">
        <f>SUM(C1037:F1038)</f>
        <v>1271</v>
      </c>
      <c r="H1037" s="238">
        <v>0</v>
      </c>
      <c r="I1037" s="238">
        <v>2</v>
      </c>
      <c r="J1037" s="238">
        <v>3</v>
      </c>
      <c r="K1037" s="238">
        <v>0</v>
      </c>
      <c r="L1037" s="238">
        <f t="shared" ref="L1037" si="223">SUM(H1037:K1038)</f>
        <v>5</v>
      </c>
    </row>
    <row r="1038" spans="1:12" ht="15" customHeight="1">
      <c r="A1038" s="255"/>
      <c r="B1038" s="232"/>
      <c r="C1038" s="240"/>
      <c r="D1038" s="238"/>
      <c r="E1038" s="238"/>
      <c r="F1038" s="238"/>
      <c r="G1038" s="216"/>
      <c r="H1038" s="238"/>
      <c r="I1038" s="238"/>
      <c r="J1038" s="238"/>
      <c r="K1038" s="238"/>
      <c r="L1038" s="238"/>
    </row>
    <row r="1039" spans="1:12">
      <c r="A1039" s="255"/>
      <c r="B1039" s="400" t="s">
        <v>339</v>
      </c>
      <c r="C1039" s="246">
        <f>SUM(C1033:C1038)</f>
        <v>26</v>
      </c>
      <c r="D1039" s="198">
        <f>SUM(D1033:D1038)</f>
        <v>2052</v>
      </c>
      <c r="E1039" s="198">
        <f t="shared" ref="E1039:L1039" si="224">SUM(E1033:E1038)</f>
        <v>1307</v>
      </c>
      <c r="F1039" s="198">
        <f t="shared" si="224"/>
        <v>80</v>
      </c>
      <c r="G1039" s="198">
        <f t="shared" si="224"/>
        <v>3465</v>
      </c>
      <c r="H1039" s="198">
        <f t="shared" si="224"/>
        <v>0</v>
      </c>
      <c r="I1039" s="198">
        <f t="shared" si="224"/>
        <v>5</v>
      </c>
      <c r="J1039" s="198">
        <f t="shared" si="224"/>
        <v>5</v>
      </c>
      <c r="K1039" s="198">
        <f t="shared" si="224"/>
        <v>0</v>
      </c>
      <c r="L1039" s="198">
        <f t="shared" si="224"/>
        <v>10</v>
      </c>
    </row>
    <row r="1040" spans="1:12" ht="15" customHeight="1">
      <c r="A1040" s="418"/>
      <c r="B1040" s="368"/>
      <c r="C1040" s="246"/>
      <c r="D1040" s="198"/>
      <c r="E1040" s="198"/>
      <c r="F1040" s="198"/>
      <c r="G1040" s="198"/>
      <c r="H1040" s="198"/>
      <c r="I1040" s="198"/>
      <c r="J1040" s="198"/>
      <c r="K1040" s="198"/>
      <c r="L1040" s="198"/>
    </row>
    <row r="1041" spans="1:12">
      <c r="A1041" s="32" t="s">
        <v>116</v>
      </c>
      <c r="E1041" s="41"/>
      <c r="I1041" s="387" t="s">
        <v>439</v>
      </c>
      <c r="J1041" s="387"/>
      <c r="K1041" s="387"/>
      <c r="L1041" s="387"/>
    </row>
    <row r="1042" spans="1:12">
      <c r="A1042" s="48"/>
    </row>
    <row r="1043" spans="1:12">
      <c r="A1043" s="36"/>
    </row>
    <row r="1044" spans="1:12">
      <c r="A1044" s="48"/>
    </row>
    <row r="1045" spans="1:12" ht="21.75">
      <c r="A1045" s="213" t="s">
        <v>317</v>
      </c>
      <c r="B1045" s="213"/>
      <c r="C1045" s="213"/>
      <c r="D1045" s="213"/>
      <c r="E1045" s="213"/>
    </row>
    <row r="1046" spans="1:12" ht="21.75">
      <c r="A1046" s="213" t="s">
        <v>192</v>
      </c>
      <c r="B1046" s="213"/>
      <c r="C1046" s="213"/>
      <c r="D1046" s="213"/>
      <c r="E1046" s="213"/>
    </row>
    <row r="1047" spans="1:12" ht="23.25" customHeight="1">
      <c r="A1047" s="414" t="s">
        <v>193</v>
      </c>
      <c r="B1047" s="414"/>
      <c r="C1047" s="414"/>
      <c r="D1047" s="414"/>
      <c r="E1047" s="414"/>
    </row>
    <row r="1048" spans="1:12" ht="18.75" customHeight="1">
      <c r="A1048" s="232" t="s">
        <v>417</v>
      </c>
      <c r="B1048" s="232" t="s">
        <v>397</v>
      </c>
      <c r="C1048" s="232" t="s">
        <v>518</v>
      </c>
      <c r="D1048" s="232"/>
      <c r="E1048" s="232"/>
    </row>
    <row r="1049" spans="1:12" ht="15" customHeight="1">
      <c r="A1049" s="232"/>
      <c r="B1049" s="232"/>
      <c r="C1049" s="232"/>
      <c r="D1049" s="232"/>
      <c r="E1049" s="232"/>
    </row>
    <row r="1050" spans="1:12" ht="37.5" customHeight="1">
      <c r="A1050" s="232"/>
      <c r="B1050" s="232"/>
      <c r="C1050" s="232" t="s">
        <v>519</v>
      </c>
      <c r="D1050" s="232" t="s">
        <v>520</v>
      </c>
      <c r="E1050" s="232" t="s">
        <v>378</v>
      </c>
    </row>
    <row r="1051" spans="1:12">
      <c r="A1051" s="232"/>
      <c r="B1051" s="232"/>
      <c r="C1051" s="232"/>
      <c r="D1051" s="232"/>
      <c r="E1051" s="232"/>
    </row>
    <row r="1052" spans="1:12">
      <c r="A1052" s="232">
        <v>2025</v>
      </c>
      <c r="B1052" s="232" t="s">
        <v>349</v>
      </c>
      <c r="C1052" s="239">
        <v>666</v>
      </c>
      <c r="D1052" s="237">
        <v>44</v>
      </c>
      <c r="E1052" s="237">
        <f>SUM(C1052:D1053)</f>
        <v>710</v>
      </c>
    </row>
    <row r="1053" spans="1:12">
      <c r="A1053" s="232"/>
      <c r="B1053" s="232"/>
      <c r="C1053" s="240"/>
      <c r="D1053" s="238"/>
      <c r="E1053" s="238"/>
    </row>
    <row r="1054" spans="1:12">
      <c r="A1054" s="232"/>
      <c r="B1054" s="232" t="s">
        <v>346</v>
      </c>
      <c r="C1054" s="240">
        <v>714</v>
      </c>
      <c r="D1054" s="238">
        <v>81</v>
      </c>
      <c r="E1054" s="238">
        <f>SUM(C1054:D1055)</f>
        <v>795</v>
      </c>
    </row>
    <row r="1055" spans="1:12" ht="15" customHeight="1">
      <c r="A1055" s="232"/>
      <c r="B1055" s="232"/>
      <c r="C1055" s="240"/>
      <c r="D1055" s="238"/>
      <c r="E1055" s="238"/>
      <c r="G1055" s="97"/>
    </row>
    <row r="1056" spans="1:12">
      <c r="A1056" s="232"/>
      <c r="B1056" s="232" t="s">
        <v>347</v>
      </c>
      <c r="C1056" s="240">
        <v>948</v>
      </c>
      <c r="D1056" s="238">
        <v>114</v>
      </c>
      <c r="E1056" s="216">
        <f>SUM(C1056:D1057)</f>
        <v>1062</v>
      </c>
    </row>
    <row r="1057" spans="1:7">
      <c r="A1057" s="232"/>
      <c r="B1057" s="232"/>
      <c r="C1057" s="240"/>
      <c r="D1057" s="238"/>
      <c r="E1057" s="216"/>
    </row>
    <row r="1058" spans="1:7">
      <c r="A1058" s="232"/>
      <c r="B1058" s="232" t="s">
        <v>339</v>
      </c>
      <c r="C1058" s="369">
        <f>SUM(C1052:C1057)</f>
        <v>2328</v>
      </c>
      <c r="D1058" s="259">
        <f t="shared" ref="D1058:E1058" si="225">SUM(D1052:D1057)</f>
        <v>239</v>
      </c>
      <c r="E1058" s="259">
        <f t="shared" si="225"/>
        <v>2567</v>
      </c>
    </row>
    <row r="1059" spans="1:7" ht="15" customHeight="1">
      <c r="A1059" s="232"/>
      <c r="B1059" s="232"/>
      <c r="C1059" s="369"/>
      <c r="D1059" s="259"/>
      <c r="E1059" s="259"/>
    </row>
    <row r="1060" spans="1:7">
      <c r="A1060" s="232">
        <v>2024</v>
      </c>
      <c r="B1060" s="232" t="s">
        <v>349</v>
      </c>
      <c r="C1060" s="240">
        <v>799</v>
      </c>
      <c r="D1060" s="238">
        <v>61</v>
      </c>
      <c r="E1060" s="238">
        <f>SUM(C1060:D1061)</f>
        <v>860</v>
      </c>
    </row>
    <row r="1061" spans="1:7">
      <c r="A1061" s="232"/>
      <c r="B1061" s="232"/>
      <c r="C1061" s="240"/>
      <c r="D1061" s="238"/>
      <c r="E1061" s="238"/>
    </row>
    <row r="1062" spans="1:7">
      <c r="A1062" s="232"/>
      <c r="B1062" s="232" t="s">
        <v>346</v>
      </c>
      <c r="C1062" s="240">
        <v>717</v>
      </c>
      <c r="D1062" s="238">
        <v>51</v>
      </c>
      <c r="E1062" s="238">
        <f t="shared" ref="E1062" si="226">SUM(C1062:D1063)</f>
        <v>768</v>
      </c>
    </row>
    <row r="1063" spans="1:7" ht="15" customHeight="1">
      <c r="A1063" s="232"/>
      <c r="B1063" s="232"/>
      <c r="C1063" s="240"/>
      <c r="D1063" s="238"/>
      <c r="E1063" s="238"/>
    </row>
    <row r="1064" spans="1:7">
      <c r="A1064" s="232"/>
      <c r="B1064" s="232" t="s">
        <v>347</v>
      </c>
      <c r="C1064" s="240">
        <v>810</v>
      </c>
      <c r="D1064" s="238">
        <v>59</v>
      </c>
      <c r="E1064" s="238">
        <f t="shared" ref="E1064" si="227">SUM(C1064:D1065)</f>
        <v>869</v>
      </c>
    </row>
    <row r="1065" spans="1:7" ht="15" customHeight="1">
      <c r="A1065" s="232"/>
      <c r="B1065" s="232"/>
      <c r="C1065" s="240"/>
      <c r="D1065" s="238"/>
      <c r="E1065" s="238"/>
    </row>
    <row r="1066" spans="1:7">
      <c r="A1066" s="232"/>
      <c r="B1066" s="232" t="s">
        <v>339</v>
      </c>
      <c r="C1066" s="336">
        <f>SUM(C1060:C1065)</f>
        <v>2326</v>
      </c>
      <c r="D1066" s="198">
        <f t="shared" ref="D1066:E1066" si="228">SUM(D1060:D1065)</f>
        <v>171</v>
      </c>
      <c r="E1066" s="198">
        <f t="shared" si="228"/>
        <v>2497</v>
      </c>
    </row>
    <row r="1067" spans="1:7" ht="15" customHeight="1">
      <c r="A1067" s="232"/>
      <c r="B1067" s="232"/>
      <c r="C1067" s="336"/>
      <c r="D1067" s="198"/>
      <c r="E1067" s="198"/>
    </row>
    <row r="1068" spans="1:7">
      <c r="A1068" s="15" t="s">
        <v>116</v>
      </c>
      <c r="C1068" s="241" t="s">
        <v>117</v>
      </c>
      <c r="D1068" s="241"/>
      <c r="E1068" s="241"/>
    </row>
    <row r="1069" spans="1:7">
      <c r="A1069" s="55"/>
    </row>
    <row r="1070" spans="1:7">
      <c r="A1070" s="56"/>
    </row>
    <row r="1071" spans="1:7">
      <c r="A1071" s="56"/>
    </row>
    <row r="1072" spans="1:7" ht="21.75">
      <c r="A1072" s="213" t="s">
        <v>318</v>
      </c>
      <c r="B1072" s="213"/>
      <c r="C1072" s="213"/>
      <c r="D1072" s="213"/>
      <c r="E1072" s="213"/>
      <c r="F1072" s="213"/>
      <c r="G1072" s="213"/>
    </row>
    <row r="1073" spans="1:10" ht="21.75">
      <c r="A1073" s="213" t="s">
        <v>194</v>
      </c>
      <c r="B1073" s="213"/>
      <c r="C1073" s="213"/>
      <c r="D1073" s="213"/>
      <c r="E1073" s="213"/>
      <c r="F1073" s="213"/>
      <c r="G1073" s="213"/>
    </row>
    <row r="1074" spans="1:10">
      <c r="A1074" s="227" t="s">
        <v>195</v>
      </c>
      <c r="B1074" s="227"/>
      <c r="C1074" s="227"/>
      <c r="D1074" s="227"/>
      <c r="E1074" s="227"/>
      <c r="F1074" s="227"/>
      <c r="G1074" s="227"/>
    </row>
    <row r="1075" spans="1:10" ht="37.5" customHeight="1">
      <c r="A1075" s="232" t="s">
        <v>417</v>
      </c>
      <c r="B1075" s="232" t="s">
        <v>397</v>
      </c>
      <c r="C1075" s="232" t="s">
        <v>523</v>
      </c>
      <c r="D1075" s="232" t="s">
        <v>524</v>
      </c>
      <c r="E1075" s="232" t="s">
        <v>525</v>
      </c>
      <c r="F1075" s="232" t="s">
        <v>526</v>
      </c>
      <c r="G1075" s="232" t="s">
        <v>527</v>
      </c>
      <c r="J1075" s="97"/>
    </row>
    <row r="1076" spans="1:10" ht="25.5" customHeight="1">
      <c r="A1076" s="232"/>
      <c r="B1076" s="232"/>
      <c r="C1076" s="232"/>
      <c r="D1076" s="232"/>
      <c r="E1076" s="232"/>
      <c r="F1076" s="232"/>
      <c r="G1076" s="232"/>
    </row>
    <row r="1077" spans="1:10">
      <c r="A1077" s="232">
        <v>2025</v>
      </c>
      <c r="B1077" s="232" t="s">
        <v>349</v>
      </c>
      <c r="C1077" s="239">
        <v>46</v>
      </c>
      <c r="D1077" s="237">
        <v>194</v>
      </c>
      <c r="E1077" s="237">
        <v>68</v>
      </c>
      <c r="F1077" s="237">
        <v>355</v>
      </c>
      <c r="G1077" s="237">
        <v>15</v>
      </c>
    </row>
    <row r="1078" spans="1:10" ht="15.75" customHeight="1">
      <c r="A1078" s="232"/>
      <c r="B1078" s="232"/>
      <c r="C1078" s="240"/>
      <c r="D1078" s="238"/>
      <c r="E1078" s="238"/>
      <c r="F1078" s="238"/>
      <c r="G1078" s="238"/>
    </row>
    <row r="1079" spans="1:10">
      <c r="A1079" s="232"/>
      <c r="B1079" s="232" t="s">
        <v>346</v>
      </c>
      <c r="C1079" s="240">
        <v>26</v>
      </c>
      <c r="D1079" s="238">
        <v>141</v>
      </c>
      <c r="E1079" s="238">
        <v>85</v>
      </c>
      <c r="F1079" s="238">
        <v>539</v>
      </c>
      <c r="G1079" s="238">
        <v>17</v>
      </c>
    </row>
    <row r="1080" spans="1:10" ht="15.75" customHeight="1">
      <c r="A1080" s="232"/>
      <c r="B1080" s="232"/>
      <c r="C1080" s="240"/>
      <c r="D1080" s="238"/>
      <c r="E1080" s="238"/>
      <c r="F1080" s="238"/>
      <c r="G1080" s="238"/>
    </row>
    <row r="1081" spans="1:10">
      <c r="A1081" s="232"/>
      <c r="B1081" s="232" t="s">
        <v>347</v>
      </c>
      <c r="C1081" s="240">
        <v>177</v>
      </c>
      <c r="D1081" s="238">
        <v>134</v>
      </c>
      <c r="E1081" s="238">
        <v>371</v>
      </c>
      <c r="F1081" s="238">
        <v>459</v>
      </c>
      <c r="G1081" s="238">
        <v>5</v>
      </c>
    </row>
    <row r="1082" spans="1:10" ht="15.75" customHeight="1">
      <c r="A1082" s="232"/>
      <c r="B1082" s="232"/>
      <c r="C1082" s="240"/>
      <c r="D1082" s="238"/>
      <c r="E1082" s="238"/>
      <c r="F1082" s="238"/>
      <c r="G1082" s="238"/>
    </row>
    <row r="1083" spans="1:10">
      <c r="A1083" s="232"/>
      <c r="B1083" s="232" t="s">
        <v>339</v>
      </c>
      <c r="C1083" s="385">
        <f>SUM(C1077:C1082)</f>
        <v>249</v>
      </c>
      <c r="D1083" s="246">
        <f t="shared" ref="D1083:E1083" si="229">SUM(D1077:D1082)</f>
        <v>469</v>
      </c>
      <c r="E1083" s="246">
        <f t="shared" si="229"/>
        <v>524</v>
      </c>
      <c r="F1083" s="198">
        <f>SUM(F1077:F1082)</f>
        <v>1353</v>
      </c>
      <c r="G1083" s="198">
        <f>SUM(G1077:G1082)</f>
        <v>37</v>
      </c>
    </row>
    <row r="1084" spans="1:10" ht="15.75" customHeight="1">
      <c r="A1084" s="232"/>
      <c r="B1084" s="232"/>
      <c r="C1084" s="385"/>
      <c r="D1084" s="246"/>
      <c r="E1084" s="246"/>
      <c r="F1084" s="198"/>
      <c r="G1084" s="198"/>
    </row>
    <row r="1085" spans="1:10">
      <c r="A1085" s="232">
        <v>2024</v>
      </c>
      <c r="B1085" s="232" t="s">
        <v>349</v>
      </c>
      <c r="C1085" s="240">
        <v>222</v>
      </c>
      <c r="D1085" s="238">
        <v>139</v>
      </c>
      <c r="E1085" s="238">
        <v>42</v>
      </c>
      <c r="F1085" s="238">
        <v>427</v>
      </c>
      <c r="G1085" s="238">
        <v>20</v>
      </c>
    </row>
    <row r="1086" spans="1:10" ht="15.75" customHeight="1">
      <c r="A1086" s="232"/>
      <c r="B1086" s="232"/>
      <c r="C1086" s="240"/>
      <c r="D1086" s="238"/>
      <c r="E1086" s="238"/>
      <c r="F1086" s="238"/>
      <c r="G1086" s="238"/>
    </row>
    <row r="1087" spans="1:10">
      <c r="A1087" s="232"/>
      <c r="B1087" s="232" t="s">
        <v>346</v>
      </c>
      <c r="C1087" s="240">
        <v>175</v>
      </c>
      <c r="D1087" s="238">
        <v>108</v>
      </c>
      <c r="E1087" s="238">
        <v>35</v>
      </c>
      <c r="F1087" s="238">
        <v>442</v>
      </c>
      <c r="G1087" s="238">
        <v>15</v>
      </c>
    </row>
    <row r="1088" spans="1:10" ht="15.75" customHeight="1">
      <c r="A1088" s="232"/>
      <c r="B1088" s="232"/>
      <c r="C1088" s="240"/>
      <c r="D1088" s="238"/>
      <c r="E1088" s="238"/>
      <c r="F1088" s="238"/>
      <c r="G1088" s="238"/>
    </row>
    <row r="1089" spans="1:8">
      <c r="A1089" s="232"/>
      <c r="B1089" s="232" t="s">
        <v>347</v>
      </c>
      <c r="C1089" s="240">
        <v>145</v>
      </c>
      <c r="D1089" s="238">
        <v>106</v>
      </c>
      <c r="E1089" s="238">
        <v>221</v>
      </c>
      <c r="F1089" s="238">
        <v>438</v>
      </c>
      <c r="G1089" s="238">
        <v>5</v>
      </c>
    </row>
    <row r="1090" spans="1:8" ht="15.75" customHeight="1">
      <c r="A1090" s="232"/>
      <c r="B1090" s="232"/>
      <c r="C1090" s="240"/>
      <c r="D1090" s="238"/>
      <c r="E1090" s="238"/>
      <c r="F1090" s="238"/>
      <c r="G1090" s="238"/>
    </row>
    <row r="1091" spans="1:8">
      <c r="A1091" s="232"/>
      <c r="B1091" s="232" t="s">
        <v>339</v>
      </c>
      <c r="C1091" s="385">
        <f>SUM(C1085:C1090)</f>
        <v>542</v>
      </c>
      <c r="D1091" s="246">
        <f t="shared" ref="D1091:E1091" si="230">SUM(D1085:D1090)</f>
        <v>353</v>
      </c>
      <c r="E1091" s="246">
        <f t="shared" si="230"/>
        <v>298</v>
      </c>
      <c r="F1091" s="198">
        <f>SUM(F1085:F1090)</f>
        <v>1307</v>
      </c>
      <c r="G1091" s="198">
        <f>SUM(G1085:G1090)</f>
        <v>40</v>
      </c>
    </row>
    <row r="1092" spans="1:8" ht="15.75" customHeight="1">
      <c r="A1092" s="232"/>
      <c r="B1092" s="232"/>
      <c r="C1092" s="385"/>
      <c r="D1092" s="246"/>
      <c r="E1092" s="246"/>
      <c r="F1092" s="198"/>
      <c r="G1092" s="198"/>
    </row>
    <row r="1093" spans="1:8">
      <c r="A1093" s="32" t="s">
        <v>116</v>
      </c>
      <c r="D1093" s="41" t="s">
        <v>35</v>
      </c>
      <c r="E1093" s="241" t="s">
        <v>521</v>
      </c>
      <c r="F1093" s="241"/>
      <c r="G1093" s="241"/>
    </row>
    <row r="1094" spans="1:8">
      <c r="A1094" s="27"/>
    </row>
    <row r="1095" spans="1:8" ht="15.75">
      <c r="A1095" s="16"/>
    </row>
    <row r="1096" spans="1:8" ht="15.75">
      <c r="A1096" s="22"/>
    </row>
    <row r="1097" spans="1:8" ht="21.75">
      <c r="A1097" s="213" t="s">
        <v>522</v>
      </c>
      <c r="B1097" s="213"/>
      <c r="C1097" s="213"/>
      <c r="D1097" s="93"/>
      <c r="E1097" s="93"/>
    </row>
    <row r="1098" spans="1:8" ht="21.75">
      <c r="A1098" s="213" t="s">
        <v>196</v>
      </c>
      <c r="B1098" s="213"/>
      <c r="C1098" s="213"/>
      <c r="D1098" s="93"/>
      <c r="E1098" s="93"/>
    </row>
    <row r="1099" spans="1:8" ht="27" customHeight="1">
      <c r="A1099" s="538" t="s">
        <v>197</v>
      </c>
      <c r="B1099" s="538"/>
      <c r="C1099" s="538"/>
      <c r="D1099" s="159"/>
      <c r="E1099" s="159"/>
      <c r="H1099" s="125"/>
    </row>
    <row r="1100" spans="1:8">
      <c r="A1100" s="80" t="s">
        <v>634</v>
      </c>
      <c r="B1100" s="80"/>
      <c r="C1100" s="160" t="s">
        <v>633</v>
      </c>
      <c r="D1100" s="80"/>
      <c r="E1100" s="80"/>
    </row>
    <row r="1101" spans="1:8" ht="37.5" customHeight="1">
      <c r="A1101" s="232" t="s">
        <v>417</v>
      </c>
      <c r="B1101" s="232" t="s">
        <v>397</v>
      </c>
      <c r="C1101" s="232" t="s">
        <v>528</v>
      </c>
    </row>
    <row r="1102" spans="1:8" ht="27" customHeight="1">
      <c r="A1102" s="232"/>
      <c r="B1102" s="310"/>
      <c r="C1102" s="232"/>
    </row>
    <row r="1103" spans="1:8">
      <c r="A1103" s="272">
        <v>2025</v>
      </c>
      <c r="B1103" s="232" t="s">
        <v>349</v>
      </c>
      <c r="C1103" s="419">
        <v>106694.1</v>
      </c>
    </row>
    <row r="1104" spans="1:8">
      <c r="A1104" s="273"/>
      <c r="B1104" s="232"/>
      <c r="C1104" s="420"/>
    </row>
    <row r="1105" spans="1:6">
      <c r="A1105" s="273"/>
      <c r="B1105" s="232" t="s">
        <v>346</v>
      </c>
      <c r="C1105" s="420">
        <v>110035.5</v>
      </c>
      <c r="F1105" s="97"/>
    </row>
    <row r="1106" spans="1:6">
      <c r="A1106" s="273"/>
      <c r="B1106" s="232"/>
      <c r="C1106" s="420"/>
    </row>
    <row r="1107" spans="1:6">
      <c r="A1107" s="273"/>
      <c r="B1107" s="232" t="s">
        <v>347</v>
      </c>
      <c r="C1107" s="420">
        <v>109784.6</v>
      </c>
    </row>
    <row r="1108" spans="1:6">
      <c r="A1108" s="273"/>
      <c r="B1108" s="232"/>
      <c r="C1108" s="420"/>
    </row>
    <row r="1109" spans="1:6">
      <c r="A1109" s="273"/>
      <c r="B1109" s="232" t="s">
        <v>339</v>
      </c>
      <c r="C1109" s="421">
        <f>SUM(C1103:C1108)</f>
        <v>326514.2</v>
      </c>
    </row>
    <row r="1110" spans="1:6">
      <c r="A1110" s="274"/>
      <c r="B1110" s="232"/>
      <c r="C1110" s="421"/>
    </row>
    <row r="1111" spans="1:6">
      <c r="A1111" s="225">
        <v>2024</v>
      </c>
      <c r="B1111" s="232" t="s">
        <v>349</v>
      </c>
      <c r="C1111" s="279">
        <v>110205</v>
      </c>
    </row>
    <row r="1112" spans="1:6">
      <c r="A1112" s="255"/>
      <c r="B1112" s="232"/>
      <c r="C1112" s="279"/>
    </row>
    <row r="1113" spans="1:6">
      <c r="A1113" s="255"/>
      <c r="B1113" s="232" t="s">
        <v>346</v>
      </c>
      <c r="C1113" s="279">
        <v>105859</v>
      </c>
    </row>
    <row r="1114" spans="1:6">
      <c r="A1114" s="255"/>
      <c r="B1114" s="232"/>
      <c r="C1114" s="279"/>
      <c r="F1114" s="97"/>
    </row>
    <row r="1115" spans="1:6">
      <c r="A1115" s="255"/>
      <c r="B1115" s="232" t="s">
        <v>347</v>
      </c>
      <c r="C1115" s="279">
        <v>100852</v>
      </c>
    </row>
    <row r="1116" spans="1:6">
      <c r="A1116" s="255"/>
      <c r="B1116" s="232"/>
      <c r="C1116" s="279"/>
    </row>
    <row r="1117" spans="1:6">
      <c r="A1117" s="255"/>
      <c r="B1117" s="232" t="s">
        <v>339</v>
      </c>
      <c r="C1117" s="336">
        <f>SUM(C1111:C1116)</f>
        <v>316916</v>
      </c>
    </row>
    <row r="1118" spans="1:6">
      <c r="A1118" s="255"/>
      <c r="B1118" s="232"/>
      <c r="C1118" s="336"/>
    </row>
    <row r="1119" spans="1:6">
      <c r="A1119" s="15" t="s">
        <v>180</v>
      </c>
      <c r="B1119" s="247" t="s">
        <v>117</v>
      </c>
      <c r="C1119" s="241"/>
      <c r="D1119" s="25" t="s">
        <v>181</v>
      </c>
      <c r="E1119" s="25" t="s">
        <v>182</v>
      </c>
    </row>
    <row r="1120" spans="1:6" ht="21.75">
      <c r="A1120" s="13"/>
    </row>
    <row r="1121" spans="1:10" ht="21.75">
      <c r="A1121" s="57"/>
    </row>
    <row r="1122" spans="1:10">
      <c r="A1122" s="20"/>
    </row>
    <row r="1123" spans="1:10" ht="21.75">
      <c r="A1123" s="213" t="s">
        <v>319</v>
      </c>
      <c r="B1123" s="213"/>
      <c r="C1123" s="213"/>
      <c r="D1123" s="213"/>
      <c r="E1123" s="213"/>
      <c r="F1123" s="213"/>
      <c r="G1123" s="213"/>
      <c r="H1123" s="213"/>
      <c r="I1123" s="213"/>
      <c r="J1123" s="213"/>
    </row>
    <row r="1124" spans="1:10" ht="21.75">
      <c r="A1124" s="213" t="s">
        <v>198</v>
      </c>
      <c r="B1124" s="213"/>
      <c r="C1124" s="213"/>
      <c r="D1124" s="213"/>
      <c r="E1124" s="213"/>
      <c r="F1124" s="213"/>
      <c r="G1124" s="213"/>
      <c r="H1124" s="213"/>
      <c r="I1124" s="213"/>
      <c r="J1124" s="213"/>
    </row>
    <row r="1125" spans="1:10">
      <c r="A1125" s="248" t="s">
        <v>199</v>
      </c>
      <c r="B1125" s="248"/>
      <c r="C1125" s="248"/>
      <c r="D1125" s="248"/>
      <c r="E1125" s="248"/>
      <c r="F1125" s="248"/>
      <c r="G1125" s="248"/>
      <c r="H1125" s="248"/>
      <c r="I1125" s="248"/>
      <c r="J1125" s="248"/>
    </row>
    <row r="1126" spans="1:10" ht="18.75" customHeight="1">
      <c r="A1126" s="299" t="s">
        <v>417</v>
      </c>
      <c r="B1126" s="232" t="s">
        <v>397</v>
      </c>
      <c r="C1126" s="232" t="s">
        <v>529</v>
      </c>
      <c r="D1126" s="232"/>
      <c r="E1126" s="232"/>
      <c r="F1126" s="232"/>
      <c r="G1126" s="232" t="s">
        <v>530</v>
      </c>
      <c r="H1126" s="232"/>
      <c r="I1126" s="232"/>
      <c r="J1126" s="232"/>
    </row>
    <row r="1127" spans="1:10" ht="15" customHeight="1">
      <c r="A1127" s="398"/>
      <c r="B1127" s="232"/>
      <c r="C1127" s="232"/>
      <c r="D1127" s="232"/>
      <c r="E1127" s="232"/>
      <c r="F1127" s="232"/>
      <c r="G1127" s="232"/>
      <c r="H1127" s="232"/>
      <c r="I1127" s="232"/>
      <c r="J1127" s="232"/>
    </row>
    <row r="1128" spans="1:10" ht="18.75" customHeight="1">
      <c r="A1128" s="398"/>
      <c r="B1128" s="232"/>
      <c r="C1128" s="311" t="s">
        <v>531</v>
      </c>
      <c r="D1128" s="343" t="s">
        <v>532</v>
      </c>
      <c r="E1128" s="343" t="s">
        <v>533</v>
      </c>
      <c r="F1128" s="343" t="s">
        <v>534</v>
      </c>
      <c r="G1128" s="311" t="s">
        <v>531</v>
      </c>
      <c r="H1128" s="343" t="s">
        <v>532</v>
      </c>
      <c r="I1128" s="343" t="s">
        <v>533</v>
      </c>
      <c r="J1128" s="343" t="s">
        <v>534</v>
      </c>
    </row>
    <row r="1129" spans="1:10" ht="15" customHeight="1">
      <c r="A1129" s="483"/>
      <c r="B1129" s="310"/>
      <c r="C1129" s="311"/>
      <c r="D1129" s="343"/>
      <c r="E1129" s="343"/>
      <c r="F1129" s="343"/>
      <c r="G1129" s="311"/>
      <c r="H1129" s="343"/>
      <c r="I1129" s="343"/>
      <c r="J1129" s="343"/>
    </row>
    <row r="1130" spans="1:10">
      <c r="A1130" s="422">
        <v>2025</v>
      </c>
      <c r="B1130" s="232" t="s">
        <v>349</v>
      </c>
      <c r="C1130" s="239">
        <v>219</v>
      </c>
      <c r="D1130" s="237">
        <v>28</v>
      </c>
      <c r="E1130" s="237">
        <v>615</v>
      </c>
      <c r="F1130" s="237">
        <v>0</v>
      </c>
      <c r="G1130" s="257">
        <v>246</v>
      </c>
      <c r="H1130" s="257">
        <v>92</v>
      </c>
      <c r="I1130" s="257">
        <v>0</v>
      </c>
      <c r="J1130" s="257">
        <v>0</v>
      </c>
    </row>
    <row r="1131" spans="1:10">
      <c r="A1131" s="423"/>
      <c r="B1131" s="232"/>
      <c r="C1131" s="240"/>
      <c r="D1131" s="238"/>
      <c r="E1131" s="238"/>
      <c r="F1131" s="238"/>
      <c r="G1131" s="231"/>
      <c r="H1131" s="231"/>
      <c r="I1131" s="231"/>
      <c r="J1131" s="231"/>
    </row>
    <row r="1132" spans="1:10">
      <c r="A1132" s="423"/>
      <c r="B1132" s="232" t="s">
        <v>346</v>
      </c>
      <c r="C1132" s="240">
        <v>288</v>
      </c>
      <c r="D1132" s="238">
        <v>35</v>
      </c>
      <c r="E1132" s="216">
        <v>1092</v>
      </c>
      <c r="F1132" s="238">
        <v>0</v>
      </c>
      <c r="G1132" s="231">
        <v>394</v>
      </c>
      <c r="H1132" s="231">
        <v>80</v>
      </c>
      <c r="I1132" s="231">
        <v>0</v>
      </c>
      <c r="J1132" s="231">
        <v>0</v>
      </c>
    </row>
    <row r="1133" spans="1:10">
      <c r="A1133" s="423"/>
      <c r="B1133" s="232"/>
      <c r="C1133" s="240"/>
      <c r="D1133" s="238"/>
      <c r="E1133" s="216"/>
      <c r="F1133" s="238"/>
      <c r="G1133" s="231"/>
      <c r="H1133" s="231"/>
      <c r="I1133" s="231"/>
      <c r="J1133" s="231"/>
    </row>
    <row r="1134" spans="1:10">
      <c r="A1134" s="423"/>
      <c r="B1134" s="232" t="s">
        <v>347</v>
      </c>
      <c r="C1134" s="240">
        <v>208</v>
      </c>
      <c r="D1134" s="238">
        <v>28</v>
      </c>
      <c r="E1134" s="216">
        <v>1533</v>
      </c>
      <c r="F1134" s="238">
        <v>0</v>
      </c>
      <c r="G1134" s="231">
        <v>377</v>
      </c>
      <c r="H1134" s="231">
        <v>98</v>
      </c>
      <c r="I1134" s="231">
        <v>0</v>
      </c>
      <c r="J1134" s="231">
        <v>0</v>
      </c>
    </row>
    <row r="1135" spans="1:10">
      <c r="A1135" s="423"/>
      <c r="B1135" s="232"/>
      <c r="C1135" s="240"/>
      <c r="D1135" s="238"/>
      <c r="E1135" s="216"/>
      <c r="F1135" s="238"/>
      <c r="G1135" s="231"/>
      <c r="H1135" s="231"/>
      <c r="I1135" s="231"/>
      <c r="J1135" s="231"/>
    </row>
    <row r="1136" spans="1:10">
      <c r="A1136" s="423"/>
      <c r="B1136" s="232" t="s">
        <v>339</v>
      </c>
      <c r="C1136" s="318">
        <f>SUM(C1130:C1135)</f>
        <v>715</v>
      </c>
      <c r="D1136" s="202">
        <f>SUM(D1130:D1135)</f>
        <v>91</v>
      </c>
      <c r="E1136" s="259">
        <f>SUM(E1130:E1135)</f>
        <v>3240</v>
      </c>
      <c r="F1136" s="259">
        <f t="shared" ref="F1136:J1136" si="231">SUM(F1130:F1135)</f>
        <v>0</v>
      </c>
      <c r="G1136" s="259">
        <f t="shared" si="231"/>
        <v>1017</v>
      </c>
      <c r="H1136" s="259">
        <f t="shared" si="231"/>
        <v>270</v>
      </c>
      <c r="I1136" s="259">
        <f t="shared" si="231"/>
        <v>0</v>
      </c>
      <c r="J1136" s="259">
        <f t="shared" si="231"/>
        <v>0</v>
      </c>
    </row>
    <row r="1137" spans="1:10" ht="15" customHeight="1">
      <c r="A1137" s="424"/>
      <c r="B1137" s="232"/>
      <c r="C1137" s="318"/>
      <c r="D1137" s="202"/>
      <c r="E1137" s="259"/>
      <c r="F1137" s="259"/>
      <c r="G1137" s="259"/>
      <c r="H1137" s="259"/>
      <c r="I1137" s="259"/>
      <c r="J1137" s="259"/>
    </row>
    <row r="1138" spans="1:10">
      <c r="A1138" s="243">
        <v>2024</v>
      </c>
      <c r="B1138" s="232" t="s">
        <v>349</v>
      </c>
      <c r="C1138" s="262">
        <v>87</v>
      </c>
      <c r="D1138" s="231">
        <v>11</v>
      </c>
      <c r="E1138" s="231">
        <v>388</v>
      </c>
      <c r="F1138" s="231">
        <v>3</v>
      </c>
      <c r="G1138" s="231">
        <v>164</v>
      </c>
      <c r="H1138" s="231">
        <v>88</v>
      </c>
      <c r="I1138" s="231">
        <v>0</v>
      </c>
      <c r="J1138" s="231">
        <v>0</v>
      </c>
    </row>
    <row r="1139" spans="1:10">
      <c r="A1139" s="244"/>
      <c r="B1139" s="232"/>
      <c r="C1139" s="262"/>
      <c r="D1139" s="231"/>
      <c r="E1139" s="231"/>
      <c r="F1139" s="231"/>
      <c r="G1139" s="231"/>
      <c r="H1139" s="231"/>
      <c r="I1139" s="231"/>
      <c r="J1139" s="231"/>
    </row>
    <row r="1140" spans="1:10">
      <c r="A1140" s="244"/>
      <c r="B1140" s="232" t="s">
        <v>346</v>
      </c>
      <c r="C1140" s="262">
        <v>74</v>
      </c>
      <c r="D1140" s="231">
        <v>21</v>
      </c>
      <c r="E1140" s="231">
        <v>355</v>
      </c>
      <c r="F1140" s="231">
        <v>0</v>
      </c>
      <c r="G1140" s="231">
        <v>177</v>
      </c>
      <c r="H1140" s="231">
        <v>129</v>
      </c>
      <c r="I1140" s="231">
        <v>0</v>
      </c>
      <c r="J1140" s="231">
        <v>0</v>
      </c>
    </row>
    <row r="1141" spans="1:10">
      <c r="A1141" s="244"/>
      <c r="B1141" s="232"/>
      <c r="C1141" s="262"/>
      <c r="D1141" s="231"/>
      <c r="E1141" s="231"/>
      <c r="F1141" s="231"/>
      <c r="G1141" s="231"/>
      <c r="H1141" s="231"/>
      <c r="I1141" s="231"/>
      <c r="J1141" s="231"/>
    </row>
    <row r="1142" spans="1:10">
      <c r="A1142" s="244"/>
      <c r="B1142" s="232" t="s">
        <v>347</v>
      </c>
      <c r="C1142" s="262">
        <v>39</v>
      </c>
      <c r="D1142" s="231">
        <v>6</v>
      </c>
      <c r="E1142" s="231">
        <v>239</v>
      </c>
      <c r="F1142" s="231">
        <v>0</v>
      </c>
      <c r="G1142" s="231">
        <v>129</v>
      </c>
      <c r="H1142" s="231">
        <v>103</v>
      </c>
      <c r="I1142" s="231">
        <v>0</v>
      </c>
      <c r="J1142" s="231">
        <v>0</v>
      </c>
    </row>
    <row r="1143" spans="1:10">
      <c r="A1143" s="244"/>
      <c r="B1143" s="232"/>
      <c r="C1143" s="262"/>
      <c r="D1143" s="231"/>
      <c r="E1143" s="231"/>
      <c r="F1143" s="231"/>
      <c r="G1143" s="231"/>
      <c r="H1143" s="231"/>
      <c r="I1143" s="231"/>
      <c r="J1143" s="231"/>
    </row>
    <row r="1144" spans="1:10">
      <c r="A1144" s="244"/>
      <c r="B1144" s="400" t="s">
        <v>339</v>
      </c>
      <c r="C1144" s="202">
        <f>SUM(C1138:C1143)</f>
        <v>200</v>
      </c>
      <c r="D1144" s="202">
        <f t="shared" ref="D1144:I1144" si="232">SUM(D1138:D1143)</f>
        <v>38</v>
      </c>
      <c r="E1144" s="202">
        <f t="shared" si="232"/>
        <v>982</v>
      </c>
      <c r="F1144" s="202">
        <f t="shared" si="232"/>
        <v>3</v>
      </c>
      <c r="G1144" s="202">
        <f t="shared" si="232"/>
        <v>470</v>
      </c>
      <c r="H1144" s="202">
        <f t="shared" si="232"/>
        <v>320</v>
      </c>
      <c r="I1144" s="202">
        <f t="shared" si="232"/>
        <v>0</v>
      </c>
      <c r="J1144" s="202">
        <v>0</v>
      </c>
    </row>
    <row r="1145" spans="1:10" ht="15" customHeight="1">
      <c r="A1145" s="245"/>
      <c r="B1145" s="512"/>
      <c r="C1145" s="202"/>
      <c r="D1145" s="202"/>
      <c r="E1145" s="202"/>
      <c r="F1145" s="202"/>
      <c r="G1145" s="202"/>
      <c r="H1145" s="202"/>
      <c r="I1145" s="202"/>
      <c r="J1145" s="202"/>
    </row>
    <row r="1146" spans="1:10">
      <c r="A1146" s="15" t="s">
        <v>180</v>
      </c>
      <c r="B1146" s="249"/>
      <c r="C1146" s="249"/>
      <c r="D1146" s="25" t="s">
        <v>181</v>
      </c>
      <c r="E1146" s="25" t="s">
        <v>182</v>
      </c>
      <c r="H1146" s="241" t="s">
        <v>117</v>
      </c>
      <c r="I1146" s="241"/>
      <c r="J1146" s="241"/>
    </row>
    <row r="1147" spans="1:10">
      <c r="A1147" s="32"/>
    </row>
    <row r="1148" spans="1:10">
      <c r="A1148" s="32"/>
    </row>
    <row r="1149" spans="1:10">
      <c r="A1149" s="32"/>
    </row>
    <row r="1150" spans="1:10" ht="21.75">
      <c r="A1150" s="213" t="s">
        <v>320</v>
      </c>
      <c r="B1150" s="213"/>
      <c r="C1150" s="213"/>
      <c r="D1150" s="93"/>
      <c r="E1150" s="93"/>
      <c r="F1150" s="93"/>
    </row>
    <row r="1151" spans="1:10" ht="36" customHeight="1">
      <c r="A1151" s="242" t="s">
        <v>539</v>
      </c>
      <c r="B1151" s="242"/>
      <c r="C1151" s="242"/>
      <c r="D1151" s="109"/>
      <c r="E1151" s="109"/>
      <c r="F1151" s="109"/>
    </row>
    <row r="1152" spans="1:10" ht="29.25" customHeight="1">
      <c r="A1152" s="513" t="s">
        <v>200</v>
      </c>
      <c r="B1152" s="513"/>
      <c r="C1152" s="513"/>
      <c r="D1152" s="144"/>
      <c r="E1152" s="144"/>
      <c r="F1152" s="144"/>
    </row>
    <row r="1153" spans="1:6">
      <c r="A1153" t="s">
        <v>536</v>
      </c>
      <c r="B1153" s="21"/>
      <c r="C1153" s="146" t="s">
        <v>535</v>
      </c>
      <c r="E1153" s="145" t="s">
        <v>537</v>
      </c>
    </row>
    <row r="1154" spans="1:6" ht="37.5" customHeight="1">
      <c r="A1154" s="343" t="s">
        <v>417</v>
      </c>
      <c r="B1154" s="232" t="s">
        <v>397</v>
      </c>
      <c r="C1154" s="218" t="s">
        <v>538</v>
      </c>
    </row>
    <row r="1155" spans="1:6">
      <c r="A1155" s="343"/>
      <c r="B1155" s="232"/>
      <c r="C1155" s="219"/>
    </row>
    <row r="1156" spans="1:6">
      <c r="A1156" s="232">
        <v>2025</v>
      </c>
      <c r="B1156" s="232" t="s">
        <v>349</v>
      </c>
      <c r="C1156" s="425">
        <v>4862389</v>
      </c>
    </row>
    <row r="1157" spans="1:6">
      <c r="A1157" s="232"/>
      <c r="B1157" s="232"/>
      <c r="C1157" s="426"/>
    </row>
    <row r="1158" spans="1:6">
      <c r="A1158" s="232"/>
      <c r="B1158" s="232" t="s">
        <v>346</v>
      </c>
      <c r="C1158" s="426">
        <v>4856753</v>
      </c>
    </row>
    <row r="1159" spans="1:6">
      <c r="A1159" s="232"/>
      <c r="B1159" s="232"/>
      <c r="C1159" s="426"/>
    </row>
    <row r="1160" spans="1:6">
      <c r="A1160" s="232"/>
      <c r="B1160" s="232" t="s">
        <v>347</v>
      </c>
      <c r="C1160" s="426">
        <v>5095568</v>
      </c>
    </row>
    <row r="1161" spans="1:6">
      <c r="A1161" s="232"/>
      <c r="B1161" s="232"/>
      <c r="C1161" s="426"/>
    </row>
    <row r="1162" spans="1:6">
      <c r="A1162" s="232"/>
      <c r="B1162" s="232" t="s">
        <v>339</v>
      </c>
      <c r="C1162" s="369">
        <f>SUM(C1156:C1161)</f>
        <v>14814710</v>
      </c>
    </row>
    <row r="1163" spans="1:6">
      <c r="A1163" s="232"/>
      <c r="B1163" s="232"/>
      <c r="C1163" s="369"/>
      <c r="F1163" s="97"/>
    </row>
    <row r="1164" spans="1:6">
      <c r="A1164" s="232">
        <v>2024</v>
      </c>
      <c r="B1164" s="232" t="s">
        <v>349</v>
      </c>
      <c r="C1164" s="426">
        <v>4836146</v>
      </c>
    </row>
    <row r="1165" spans="1:6">
      <c r="A1165" s="232"/>
      <c r="B1165" s="232"/>
      <c r="C1165" s="426"/>
    </row>
    <row r="1166" spans="1:6">
      <c r="A1166" s="232"/>
      <c r="B1166" s="232" t="s">
        <v>346</v>
      </c>
      <c r="C1166" s="426">
        <v>4823528</v>
      </c>
    </row>
    <row r="1167" spans="1:6">
      <c r="A1167" s="232"/>
      <c r="B1167" s="232"/>
      <c r="C1167" s="426"/>
    </row>
    <row r="1168" spans="1:6">
      <c r="A1168" s="232"/>
      <c r="B1168" s="232" t="s">
        <v>347</v>
      </c>
      <c r="C1168" s="426">
        <v>4587483</v>
      </c>
    </row>
    <row r="1169" spans="1:6">
      <c r="A1169" s="232"/>
      <c r="B1169" s="232"/>
      <c r="C1169" s="426"/>
    </row>
    <row r="1170" spans="1:6">
      <c r="A1170" s="232"/>
      <c r="B1170" s="232" t="s">
        <v>339</v>
      </c>
      <c r="C1170" s="369">
        <f>SUM(C1164:C1169)</f>
        <v>14247157</v>
      </c>
    </row>
    <row r="1171" spans="1:6">
      <c r="A1171" s="232"/>
      <c r="B1171" s="232"/>
      <c r="C1171" s="369"/>
    </row>
    <row r="1172" spans="1:6" ht="25.5" customHeight="1">
      <c r="A1172" s="80" t="s">
        <v>663</v>
      </c>
      <c r="B1172" s="190"/>
      <c r="D1172" s="82"/>
      <c r="E1172" s="82"/>
    </row>
    <row r="1173" spans="1:6" ht="25.5" customHeight="1">
      <c r="A1173" s="190"/>
      <c r="B1173" s="190"/>
      <c r="C1173" s="191" t="s">
        <v>664</v>
      </c>
      <c r="D1173" s="82"/>
      <c r="E1173" s="82"/>
    </row>
    <row r="1174" spans="1:6" ht="26.25" customHeight="1">
      <c r="A1174" s="190" t="s">
        <v>201</v>
      </c>
      <c r="B1174" s="190"/>
      <c r="C1174" s="84" t="s">
        <v>540</v>
      </c>
    </row>
    <row r="1175" spans="1:6">
      <c r="A1175" s="59"/>
    </row>
    <row r="1177" spans="1:6">
      <c r="A1177" s="58"/>
    </row>
    <row r="1178" spans="1:6" ht="21.75">
      <c r="A1178" s="213" t="s">
        <v>202</v>
      </c>
      <c r="B1178" s="213"/>
      <c r="C1178" s="213"/>
      <c r="D1178" s="213"/>
      <c r="E1178" s="213"/>
      <c r="F1178" s="213"/>
    </row>
    <row r="1179" spans="1:6" ht="21.75">
      <c r="A1179" s="213" t="s">
        <v>203</v>
      </c>
      <c r="B1179" s="213"/>
      <c r="C1179" s="213"/>
      <c r="D1179" s="213"/>
      <c r="E1179" s="213"/>
      <c r="F1179" s="213"/>
    </row>
    <row r="1180" spans="1:6">
      <c r="A1180" s="227" t="s">
        <v>204</v>
      </c>
      <c r="B1180" s="227"/>
      <c r="C1180" s="227"/>
      <c r="D1180" s="227"/>
      <c r="E1180" s="227"/>
      <c r="F1180" s="227"/>
    </row>
    <row r="1181" spans="1:6" ht="18.75" customHeight="1">
      <c r="A1181" s="232" t="s">
        <v>544</v>
      </c>
      <c r="B1181" s="232"/>
      <c r="C1181" s="232" t="s">
        <v>397</v>
      </c>
      <c r="D1181" s="232" t="s">
        <v>545</v>
      </c>
      <c r="E1181" s="232"/>
      <c r="F1181" s="232"/>
    </row>
    <row r="1182" spans="1:6" ht="15" customHeight="1">
      <c r="A1182" s="232"/>
      <c r="B1182" s="232"/>
      <c r="C1182" s="232"/>
      <c r="D1182" s="232"/>
      <c r="E1182" s="232"/>
      <c r="F1182" s="232"/>
    </row>
    <row r="1183" spans="1:6" ht="37.5" customHeight="1">
      <c r="A1183" s="232"/>
      <c r="B1183" s="232"/>
      <c r="C1183" s="232"/>
      <c r="D1183" s="232" t="s">
        <v>546</v>
      </c>
      <c r="E1183" s="232" t="s">
        <v>547</v>
      </c>
      <c r="F1183" s="232" t="s">
        <v>378</v>
      </c>
    </row>
    <row r="1184" spans="1:6">
      <c r="A1184" s="232"/>
      <c r="B1184" s="232"/>
      <c r="C1184" s="232"/>
      <c r="D1184" s="232"/>
      <c r="E1184" s="232"/>
      <c r="F1184" s="232"/>
    </row>
    <row r="1185" spans="1:6" ht="18.75" customHeight="1">
      <c r="A1185" s="232" t="s">
        <v>321</v>
      </c>
      <c r="B1185" s="232" t="s">
        <v>323</v>
      </c>
      <c r="C1185" s="155" t="s">
        <v>541</v>
      </c>
      <c r="D1185" s="121">
        <v>7</v>
      </c>
      <c r="E1185" s="114">
        <v>3</v>
      </c>
      <c r="F1185" s="114">
        <f>SUM(D1185:E1185)</f>
        <v>10</v>
      </c>
    </row>
    <row r="1186" spans="1:6" ht="18.75">
      <c r="A1186" s="232"/>
      <c r="B1186" s="232"/>
      <c r="C1186" s="156" t="s">
        <v>543</v>
      </c>
      <c r="D1186" s="115">
        <v>12</v>
      </c>
      <c r="E1186" s="78">
        <v>10</v>
      </c>
      <c r="F1186" s="78">
        <f>SUM(D1186:E1186)</f>
        <v>22</v>
      </c>
    </row>
    <row r="1187" spans="1:6" ht="18.75">
      <c r="A1187" s="232"/>
      <c r="B1187" s="232"/>
      <c r="C1187" s="156" t="s">
        <v>542</v>
      </c>
      <c r="D1187" s="115">
        <v>2</v>
      </c>
      <c r="E1187" s="78">
        <v>1</v>
      </c>
      <c r="F1187" s="78">
        <f>SUM(D1187:E1187)</f>
        <v>3</v>
      </c>
    </row>
    <row r="1188" spans="1:6" ht="27.75" customHeight="1">
      <c r="A1188" s="232"/>
      <c r="B1188" s="232"/>
      <c r="C1188" s="232" t="s">
        <v>378</v>
      </c>
      <c r="D1188" s="385">
        <f>SUM(D1185:D1187)</f>
        <v>21</v>
      </c>
      <c r="E1188" s="246">
        <f t="shared" ref="E1188:F1188" si="233">SUM(E1185:E1187)</f>
        <v>14</v>
      </c>
      <c r="F1188" s="246">
        <f t="shared" si="233"/>
        <v>35</v>
      </c>
    </row>
    <row r="1189" spans="1:6" ht="18.75" customHeight="1">
      <c r="A1189" s="232"/>
      <c r="B1189" s="232"/>
      <c r="C1189" s="232"/>
      <c r="D1189" s="385"/>
      <c r="E1189" s="246"/>
      <c r="F1189" s="246"/>
    </row>
    <row r="1190" spans="1:6" ht="18.75" customHeight="1">
      <c r="A1190" s="232"/>
      <c r="B1190" s="232" t="s">
        <v>548</v>
      </c>
      <c r="C1190" s="232"/>
      <c r="D1190" s="240">
        <v>14</v>
      </c>
      <c r="E1190" s="238">
        <v>13</v>
      </c>
      <c r="F1190" s="238">
        <f>SUM(D1190:E1191)</f>
        <v>27</v>
      </c>
    </row>
    <row r="1191" spans="1:6" ht="18.75" customHeight="1">
      <c r="A1191" s="232"/>
      <c r="B1191" s="232"/>
      <c r="C1191" s="232"/>
      <c r="D1191" s="240"/>
      <c r="E1191" s="238"/>
      <c r="F1191" s="238"/>
    </row>
    <row r="1192" spans="1:6" ht="18.75" customHeight="1">
      <c r="A1192" s="232"/>
      <c r="B1192" s="232" t="s">
        <v>549</v>
      </c>
      <c r="C1192" s="232"/>
      <c r="D1192" s="240">
        <v>9</v>
      </c>
      <c r="E1192" s="238">
        <v>13</v>
      </c>
      <c r="F1192" s="238">
        <f t="shared" ref="F1192" si="234">SUM(D1192:E1193)</f>
        <v>22</v>
      </c>
    </row>
    <row r="1193" spans="1:6" ht="18.75" customHeight="1">
      <c r="A1193" s="232"/>
      <c r="B1193" s="232"/>
      <c r="C1193" s="232"/>
      <c r="D1193" s="240"/>
      <c r="E1193" s="238"/>
      <c r="F1193" s="238"/>
    </row>
    <row r="1194" spans="1:6" ht="18.75" customHeight="1">
      <c r="A1194" s="232"/>
      <c r="B1194" s="232" t="s">
        <v>550</v>
      </c>
      <c r="C1194" s="232"/>
      <c r="D1194" s="240">
        <v>7</v>
      </c>
      <c r="E1194" s="238">
        <v>11</v>
      </c>
      <c r="F1194" s="238">
        <f t="shared" ref="F1194" si="235">SUM(D1194:E1195)</f>
        <v>18</v>
      </c>
    </row>
    <row r="1195" spans="1:6" ht="15" customHeight="1">
      <c r="A1195" s="232"/>
      <c r="B1195" s="232"/>
      <c r="C1195" s="232"/>
      <c r="D1195" s="240"/>
      <c r="E1195" s="238"/>
      <c r="F1195" s="238"/>
    </row>
    <row r="1196" spans="1:6" ht="18.75" customHeight="1">
      <c r="A1196" s="232"/>
      <c r="B1196" s="232" t="s">
        <v>551</v>
      </c>
      <c r="C1196" s="232"/>
      <c r="D1196" s="240">
        <v>4</v>
      </c>
      <c r="E1196" s="238">
        <v>6</v>
      </c>
      <c r="F1196" s="238">
        <f t="shared" ref="F1196" si="236">SUM(D1196:E1197)</f>
        <v>10</v>
      </c>
    </row>
    <row r="1197" spans="1:6" ht="15" customHeight="1">
      <c r="A1197" s="232"/>
      <c r="B1197" s="232"/>
      <c r="C1197" s="232"/>
      <c r="D1197" s="240"/>
      <c r="E1197" s="238"/>
      <c r="F1197" s="238"/>
    </row>
    <row r="1198" spans="1:6" ht="18.75" customHeight="1">
      <c r="A1198" s="232"/>
      <c r="B1198" s="232" t="s">
        <v>552</v>
      </c>
      <c r="C1198" s="232"/>
      <c r="D1198" s="240">
        <v>2</v>
      </c>
      <c r="E1198" s="238">
        <v>3</v>
      </c>
      <c r="F1198" s="238">
        <f t="shared" ref="F1198" si="237">SUM(D1198:E1199)</f>
        <v>5</v>
      </c>
    </row>
    <row r="1199" spans="1:6" ht="15" customHeight="1">
      <c r="A1199" s="232"/>
      <c r="B1199" s="232"/>
      <c r="C1199" s="232"/>
      <c r="D1199" s="240"/>
      <c r="E1199" s="238"/>
      <c r="F1199" s="238"/>
    </row>
    <row r="1200" spans="1:6" ht="18.75" customHeight="1">
      <c r="A1200" s="232"/>
      <c r="B1200" s="232" t="s">
        <v>553</v>
      </c>
      <c r="C1200" s="232"/>
      <c r="D1200" s="240">
        <v>2</v>
      </c>
      <c r="E1200" s="238">
        <v>3</v>
      </c>
      <c r="F1200" s="238">
        <f t="shared" ref="F1200" si="238">SUM(D1200:E1201)</f>
        <v>5</v>
      </c>
    </row>
    <row r="1201" spans="1:6" ht="15" customHeight="1">
      <c r="A1201" s="232"/>
      <c r="B1201" s="232"/>
      <c r="C1201" s="232"/>
      <c r="D1201" s="240"/>
      <c r="E1201" s="238"/>
      <c r="F1201" s="238"/>
    </row>
    <row r="1202" spans="1:6" ht="18.75" customHeight="1">
      <c r="A1202" s="232"/>
      <c r="B1202" s="232" t="s">
        <v>644</v>
      </c>
      <c r="C1202" s="232"/>
      <c r="D1202" s="240">
        <v>2</v>
      </c>
      <c r="E1202" s="238">
        <v>1</v>
      </c>
      <c r="F1202" s="238">
        <f t="shared" ref="F1202" si="239">SUM(D1202:E1203)</f>
        <v>3</v>
      </c>
    </row>
    <row r="1203" spans="1:6" ht="15" customHeight="1">
      <c r="A1203" s="232"/>
      <c r="B1203" s="232"/>
      <c r="C1203" s="232"/>
      <c r="D1203" s="240"/>
      <c r="E1203" s="238"/>
      <c r="F1203" s="238"/>
    </row>
    <row r="1204" spans="1:6" ht="15" customHeight="1">
      <c r="A1204" s="232"/>
      <c r="B1204" s="232" t="s">
        <v>378</v>
      </c>
      <c r="C1204" s="232"/>
      <c r="D1204" s="385">
        <f>SUM(D1190:D1203)</f>
        <v>40</v>
      </c>
      <c r="E1204" s="246">
        <f t="shared" ref="E1204:F1204" si="240">SUM(E1190:E1203)</f>
        <v>50</v>
      </c>
      <c r="F1204" s="246">
        <f t="shared" si="240"/>
        <v>90</v>
      </c>
    </row>
    <row r="1205" spans="1:6" ht="15" customHeight="1">
      <c r="A1205" s="232"/>
      <c r="B1205" s="232"/>
      <c r="C1205" s="232"/>
      <c r="D1205" s="385"/>
      <c r="E1205" s="246"/>
      <c r="F1205" s="246"/>
    </row>
    <row r="1206" spans="1:6" ht="16.5" customHeight="1">
      <c r="A1206" s="432" t="s">
        <v>322</v>
      </c>
      <c r="B1206" s="356" t="s">
        <v>554</v>
      </c>
      <c r="C1206" s="232"/>
      <c r="D1206" s="240">
        <v>32</v>
      </c>
      <c r="E1206" s="238">
        <v>0</v>
      </c>
      <c r="F1206" s="238">
        <f>SUM(D1206:E1207)</f>
        <v>32</v>
      </c>
    </row>
    <row r="1207" spans="1:6">
      <c r="A1207" s="398"/>
      <c r="B1207" s="356"/>
      <c r="C1207" s="232"/>
      <c r="D1207" s="240"/>
      <c r="E1207" s="238"/>
      <c r="F1207" s="238"/>
    </row>
    <row r="1208" spans="1:6" ht="18.75" customHeight="1">
      <c r="A1208" s="398"/>
      <c r="B1208" s="356" t="s">
        <v>555</v>
      </c>
      <c r="C1208" s="232"/>
      <c r="D1208" s="240">
        <v>93</v>
      </c>
      <c r="E1208" s="238">
        <v>0</v>
      </c>
      <c r="F1208" s="238">
        <f>SUM(D1208:E1209)</f>
        <v>93</v>
      </c>
    </row>
    <row r="1209" spans="1:6" ht="15" customHeight="1">
      <c r="A1209" s="398"/>
      <c r="B1209" s="356"/>
      <c r="C1209" s="232"/>
      <c r="D1209" s="240"/>
      <c r="E1209" s="238"/>
      <c r="F1209" s="238"/>
    </row>
    <row r="1210" spans="1:6" ht="18.75" customHeight="1">
      <c r="A1210" s="398"/>
      <c r="B1210" s="224" t="s">
        <v>378</v>
      </c>
      <c r="C1210" s="219"/>
      <c r="D1210" s="246">
        <f>SUM(D1206:D1209)</f>
        <v>125</v>
      </c>
      <c r="E1210" s="246">
        <f t="shared" ref="E1210:F1210" si="241">SUM(E1206:E1209)</f>
        <v>0</v>
      </c>
      <c r="F1210" s="246">
        <f t="shared" si="241"/>
        <v>125</v>
      </c>
    </row>
    <row r="1211" spans="1:6" ht="15" customHeight="1">
      <c r="A1211" s="433"/>
      <c r="B1211" s="226"/>
      <c r="C1211" s="220"/>
      <c r="D1211" s="246"/>
      <c r="E1211" s="246"/>
      <c r="F1211" s="246"/>
    </row>
    <row r="1212" spans="1:6">
      <c r="A1212" s="434" t="s">
        <v>645</v>
      </c>
      <c r="B1212" s="434"/>
      <c r="C1212" s="434"/>
      <c r="D1212" s="434"/>
      <c r="E1212" s="434"/>
      <c r="F1212" s="434"/>
    </row>
    <row r="1213" spans="1:6">
      <c r="A1213" s="43"/>
    </row>
    <row r="1214" spans="1:6">
      <c r="A1214" s="43"/>
    </row>
    <row r="1215" spans="1:6">
      <c r="A1215" s="44"/>
    </row>
    <row r="1216" spans="1:6" ht="21.75">
      <c r="A1216" s="213" t="s">
        <v>205</v>
      </c>
      <c r="B1216" s="213"/>
      <c r="C1216" s="213"/>
      <c r="D1216" s="213"/>
      <c r="E1216" s="213"/>
      <c r="F1216" s="93"/>
    </row>
    <row r="1217" spans="1:6" ht="21.75">
      <c r="A1217" s="213" t="s">
        <v>206</v>
      </c>
      <c r="B1217" s="213"/>
      <c r="C1217" s="213"/>
      <c r="D1217" s="213"/>
      <c r="E1217" s="213"/>
      <c r="F1217" s="93"/>
    </row>
    <row r="1218" spans="1:6">
      <c r="A1218" s="227" t="s">
        <v>207</v>
      </c>
      <c r="B1218" s="227"/>
      <c r="C1218" s="227"/>
      <c r="D1218" s="227"/>
      <c r="E1218" s="227"/>
      <c r="F1218" s="111"/>
    </row>
    <row r="1219" spans="1:6" ht="18" customHeight="1">
      <c r="A1219" s="427" t="s">
        <v>208</v>
      </c>
      <c r="B1219" s="427" t="s">
        <v>209</v>
      </c>
      <c r="C1219" s="427" t="s">
        <v>557</v>
      </c>
      <c r="D1219" s="427"/>
      <c r="E1219" s="427"/>
    </row>
    <row r="1220" spans="1:6">
      <c r="A1220" s="427"/>
      <c r="B1220" s="427"/>
      <c r="C1220" s="427"/>
      <c r="D1220" s="427"/>
      <c r="E1220" s="427"/>
    </row>
    <row r="1221" spans="1:6" ht="36" customHeight="1">
      <c r="A1221" s="427"/>
      <c r="B1221" s="427"/>
      <c r="C1221" s="427" t="s">
        <v>443</v>
      </c>
      <c r="D1221" s="427" t="s">
        <v>556</v>
      </c>
      <c r="E1221" s="427" t="s">
        <v>378</v>
      </c>
    </row>
    <row r="1222" spans="1:6">
      <c r="A1222" s="427"/>
      <c r="B1222" s="427"/>
      <c r="C1222" s="427"/>
      <c r="D1222" s="427"/>
      <c r="E1222" s="427"/>
    </row>
    <row r="1223" spans="1:6" ht="36" customHeight="1">
      <c r="A1223" s="427">
        <v>2025</v>
      </c>
      <c r="B1223" s="427" t="s">
        <v>558</v>
      </c>
      <c r="C1223" s="514">
        <v>1151</v>
      </c>
      <c r="D1223" s="515">
        <v>50</v>
      </c>
      <c r="E1223" s="428">
        <f>SUM(C1223:D1224)</f>
        <v>1201</v>
      </c>
    </row>
    <row r="1224" spans="1:6">
      <c r="A1224" s="427"/>
      <c r="B1224" s="427"/>
      <c r="C1224" s="439"/>
      <c r="D1224" s="431"/>
      <c r="E1224" s="429"/>
    </row>
    <row r="1225" spans="1:6" ht="36" customHeight="1">
      <c r="A1225" s="427"/>
      <c r="B1225" s="427" t="s">
        <v>559</v>
      </c>
      <c r="C1225" s="430">
        <v>67</v>
      </c>
      <c r="D1225" s="431">
        <v>22</v>
      </c>
      <c r="E1225" s="429">
        <f t="shared" ref="E1225" si="242">SUM(C1225:D1226)</f>
        <v>89</v>
      </c>
    </row>
    <row r="1226" spans="1:6" ht="15" customHeight="1">
      <c r="A1226" s="427"/>
      <c r="B1226" s="427"/>
      <c r="C1226" s="430"/>
      <c r="D1226" s="431"/>
      <c r="E1226" s="429"/>
    </row>
    <row r="1227" spans="1:6" ht="36" customHeight="1">
      <c r="A1227" s="427"/>
      <c r="B1227" s="427" t="s">
        <v>560</v>
      </c>
      <c r="C1227" s="430">
        <v>103</v>
      </c>
      <c r="D1227" s="431">
        <v>6</v>
      </c>
      <c r="E1227" s="429">
        <f t="shared" ref="E1227" si="243">SUM(C1227:D1228)</f>
        <v>109</v>
      </c>
    </row>
    <row r="1228" spans="1:6" ht="15" customHeight="1">
      <c r="A1228" s="427"/>
      <c r="B1228" s="427"/>
      <c r="C1228" s="430"/>
      <c r="D1228" s="431"/>
      <c r="E1228" s="429"/>
    </row>
    <row r="1229" spans="1:6" ht="36" customHeight="1">
      <c r="A1229" s="427"/>
      <c r="B1229" s="427" t="s">
        <v>561</v>
      </c>
      <c r="C1229" s="430">
        <v>0</v>
      </c>
      <c r="D1229" s="431">
        <v>0</v>
      </c>
      <c r="E1229" s="429">
        <f t="shared" ref="E1229" si="244">SUM(C1229:D1230)</f>
        <v>0</v>
      </c>
    </row>
    <row r="1230" spans="1:6" ht="15" customHeight="1">
      <c r="A1230" s="427"/>
      <c r="B1230" s="427"/>
      <c r="C1230" s="430"/>
      <c r="D1230" s="431"/>
      <c r="E1230" s="429"/>
    </row>
    <row r="1231" spans="1:6" ht="36" customHeight="1">
      <c r="A1231" s="427"/>
      <c r="B1231" s="427" t="s">
        <v>562</v>
      </c>
      <c r="C1231" s="439">
        <v>4972</v>
      </c>
      <c r="D1231" s="429">
        <v>1259</v>
      </c>
      <c r="E1231" s="429">
        <f t="shared" ref="E1231" si="245">SUM(C1231:D1232)</f>
        <v>6231</v>
      </c>
    </row>
    <row r="1232" spans="1:6" ht="15" customHeight="1">
      <c r="A1232" s="427"/>
      <c r="B1232" s="427"/>
      <c r="C1232" s="439"/>
      <c r="D1232" s="429"/>
      <c r="E1232" s="429"/>
    </row>
    <row r="1233" spans="1:5" ht="36" customHeight="1">
      <c r="A1233" s="427"/>
      <c r="B1233" s="427" t="s">
        <v>563</v>
      </c>
      <c r="C1233" s="430">
        <v>493</v>
      </c>
      <c r="D1233" s="431">
        <v>76</v>
      </c>
      <c r="E1233" s="429">
        <f t="shared" ref="E1233" si="246">SUM(C1233:D1234)</f>
        <v>569</v>
      </c>
    </row>
    <row r="1234" spans="1:5" ht="15" customHeight="1">
      <c r="A1234" s="427"/>
      <c r="B1234" s="427"/>
      <c r="C1234" s="430"/>
      <c r="D1234" s="431"/>
      <c r="E1234" s="429"/>
    </row>
    <row r="1235" spans="1:5" ht="36" customHeight="1">
      <c r="A1235" s="427"/>
      <c r="B1235" s="427" t="s">
        <v>378</v>
      </c>
      <c r="C1235" s="440">
        <f>SUM(C1223:C1234)</f>
        <v>6786</v>
      </c>
      <c r="D1235" s="442">
        <f t="shared" ref="D1235:E1235" si="247">SUM(D1223:D1234)</f>
        <v>1413</v>
      </c>
      <c r="E1235" s="442">
        <f t="shared" si="247"/>
        <v>8199</v>
      </c>
    </row>
    <row r="1236" spans="1:5" ht="15" customHeight="1">
      <c r="A1236" s="427"/>
      <c r="B1236" s="516"/>
      <c r="C1236" s="440"/>
      <c r="D1236" s="442"/>
      <c r="E1236" s="442"/>
    </row>
    <row r="1237" spans="1:5" ht="36" customHeight="1">
      <c r="A1237" s="436">
        <v>2024</v>
      </c>
      <c r="B1237" s="427" t="s">
        <v>558</v>
      </c>
      <c r="C1237" s="439">
        <v>1126</v>
      </c>
      <c r="D1237" s="431">
        <v>97</v>
      </c>
      <c r="E1237" s="429">
        <f>SUM(C1237:D1238)</f>
        <v>1223</v>
      </c>
    </row>
    <row r="1238" spans="1:5">
      <c r="A1238" s="437"/>
      <c r="B1238" s="427"/>
      <c r="C1238" s="439"/>
      <c r="D1238" s="431"/>
      <c r="E1238" s="429"/>
    </row>
    <row r="1239" spans="1:5" ht="36" customHeight="1">
      <c r="A1239" s="437"/>
      <c r="B1239" s="427" t="s">
        <v>559</v>
      </c>
      <c r="C1239" s="430">
        <v>56</v>
      </c>
      <c r="D1239" s="431">
        <v>14</v>
      </c>
      <c r="E1239" s="429">
        <f t="shared" ref="E1239" si="248">SUM(C1239:D1240)</f>
        <v>70</v>
      </c>
    </row>
    <row r="1240" spans="1:5" ht="15" customHeight="1">
      <c r="A1240" s="437"/>
      <c r="B1240" s="427"/>
      <c r="C1240" s="430"/>
      <c r="D1240" s="431"/>
      <c r="E1240" s="429"/>
    </row>
    <row r="1241" spans="1:5">
      <c r="A1241" s="437"/>
      <c r="B1241" s="427" t="s">
        <v>560</v>
      </c>
      <c r="C1241" s="430">
        <v>136</v>
      </c>
      <c r="D1241" s="431">
        <v>27</v>
      </c>
      <c r="E1241" s="429">
        <f t="shared" ref="E1241" si="249">SUM(C1241:D1242)</f>
        <v>163</v>
      </c>
    </row>
    <row r="1242" spans="1:5" ht="15" customHeight="1">
      <c r="A1242" s="437"/>
      <c r="B1242" s="427"/>
      <c r="C1242" s="430"/>
      <c r="D1242" s="431"/>
      <c r="E1242" s="429"/>
    </row>
    <row r="1243" spans="1:5">
      <c r="A1243" s="437"/>
      <c r="B1243" s="427" t="s">
        <v>561</v>
      </c>
      <c r="C1243" s="430">
        <v>0</v>
      </c>
      <c r="D1243" s="431">
        <v>0</v>
      </c>
      <c r="E1243" s="429">
        <f t="shared" ref="E1243" si="250">SUM(C1243:D1244)</f>
        <v>0</v>
      </c>
    </row>
    <row r="1244" spans="1:5" ht="15" customHeight="1">
      <c r="A1244" s="437"/>
      <c r="B1244" s="427"/>
      <c r="C1244" s="430"/>
      <c r="D1244" s="431"/>
      <c r="E1244" s="429"/>
    </row>
    <row r="1245" spans="1:5" ht="15" customHeight="1">
      <c r="A1245" s="437"/>
      <c r="B1245" s="427" t="s">
        <v>562</v>
      </c>
      <c r="C1245" s="439">
        <v>4813</v>
      </c>
      <c r="D1245" s="429">
        <v>1296</v>
      </c>
      <c r="E1245" s="429">
        <f t="shared" ref="E1245" si="251">SUM(C1245:D1246)</f>
        <v>6109</v>
      </c>
    </row>
    <row r="1246" spans="1:5" ht="15" customHeight="1">
      <c r="A1246" s="437"/>
      <c r="B1246" s="427"/>
      <c r="C1246" s="439"/>
      <c r="D1246" s="429"/>
      <c r="E1246" s="429"/>
    </row>
    <row r="1247" spans="1:5">
      <c r="A1247" s="437"/>
      <c r="B1247" s="427" t="s">
        <v>563</v>
      </c>
      <c r="C1247" s="430">
        <v>362</v>
      </c>
      <c r="D1247" s="431">
        <v>138</v>
      </c>
      <c r="E1247" s="429">
        <f t="shared" ref="E1247" si="252">SUM(C1247:D1248)</f>
        <v>500</v>
      </c>
    </row>
    <row r="1248" spans="1:5" ht="15" customHeight="1">
      <c r="A1248" s="437"/>
      <c r="B1248" s="427"/>
      <c r="C1248" s="430"/>
      <c r="D1248" s="431"/>
      <c r="E1248" s="429"/>
    </row>
    <row r="1249" spans="1:11">
      <c r="A1249" s="437"/>
      <c r="B1249" s="427" t="s">
        <v>378</v>
      </c>
      <c r="C1249" s="440">
        <f>SUM(C1237:C1248)</f>
        <v>6493</v>
      </c>
      <c r="D1249" s="442">
        <f t="shared" ref="D1249:E1249" si="253">SUM(D1237:D1248)</f>
        <v>1572</v>
      </c>
      <c r="E1249" s="442">
        <f t="shared" si="253"/>
        <v>8065</v>
      </c>
    </row>
    <row r="1250" spans="1:11" ht="15" customHeight="1">
      <c r="A1250" s="438"/>
      <c r="B1250" s="427"/>
      <c r="C1250" s="441"/>
      <c r="D1250" s="443"/>
      <c r="E1250" s="443"/>
    </row>
    <row r="1251" spans="1:11">
      <c r="A1251" s="192" t="s">
        <v>665</v>
      </c>
      <c r="B1251" s="192"/>
      <c r="C1251" s="192"/>
      <c r="D1251" s="192"/>
      <c r="E1251" s="193" t="s">
        <v>666</v>
      </c>
    </row>
    <row r="1252" spans="1:11">
      <c r="A1252" s="23"/>
    </row>
    <row r="1253" spans="1:11" ht="15.75">
      <c r="A1253" s="16"/>
    </row>
    <row r="1254" spans="1:11" ht="15.75">
      <c r="A1254" s="16"/>
    </row>
    <row r="1255" spans="1:11" ht="21.75">
      <c r="A1255" s="213" t="s">
        <v>210</v>
      </c>
      <c r="B1255" s="213"/>
      <c r="C1255" s="213"/>
      <c r="D1255" s="213"/>
      <c r="E1255" s="213"/>
      <c r="F1255" s="213"/>
      <c r="G1255" s="213"/>
      <c r="H1255" s="213"/>
      <c r="I1255" s="213"/>
      <c r="J1255" s="213"/>
      <c r="K1255" s="93"/>
    </row>
    <row r="1256" spans="1:11" ht="21.75">
      <c r="A1256" s="213" t="s">
        <v>211</v>
      </c>
      <c r="B1256" s="213"/>
      <c r="C1256" s="213"/>
      <c r="D1256" s="213"/>
      <c r="E1256" s="213"/>
      <c r="F1256" s="213"/>
      <c r="G1256" s="213"/>
      <c r="H1256" s="213"/>
      <c r="I1256" s="213"/>
      <c r="J1256" s="213"/>
      <c r="K1256" s="93"/>
    </row>
    <row r="1257" spans="1:11">
      <c r="A1257" s="248" t="s">
        <v>212</v>
      </c>
      <c r="B1257" s="248"/>
      <c r="C1257" s="248"/>
      <c r="D1257" s="248"/>
      <c r="E1257" s="248"/>
      <c r="F1257" s="248"/>
      <c r="G1257" s="248"/>
      <c r="H1257" s="248"/>
      <c r="I1257" s="248"/>
      <c r="J1257" s="248"/>
      <c r="K1257" s="110"/>
    </row>
    <row r="1258" spans="1:11" ht="18.75" customHeight="1">
      <c r="A1258" s="232" t="s">
        <v>398</v>
      </c>
      <c r="B1258" s="232" t="s">
        <v>397</v>
      </c>
      <c r="C1258" s="232" t="s">
        <v>564</v>
      </c>
      <c r="D1258" s="232"/>
      <c r="E1258" s="232"/>
      <c r="F1258" s="232"/>
      <c r="G1258" s="232"/>
      <c r="H1258" s="435"/>
      <c r="I1258" s="199" t="s">
        <v>565</v>
      </c>
      <c r="J1258" s="199" t="s">
        <v>566</v>
      </c>
    </row>
    <row r="1259" spans="1:11" ht="18.75" customHeight="1">
      <c r="A1259" s="232"/>
      <c r="B1259" s="232"/>
      <c r="C1259" s="232"/>
      <c r="D1259" s="232"/>
      <c r="E1259" s="232"/>
      <c r="F1259" s="232"/>
      <c r="G1259" s="232"/>
      <c r="H1259" s="435"/>
      <c r="I1259" s="199"/>
      <c r="J1259" s="199"/>
    </row>
    <row r="1260" spans="1:11" ht="25.5" customHeight="1">
      <c r="A1260" s="232"/>
      <c r="B1260" s="232"/>
      <c r="C1260" s="232" t="s">
        <v>567</v>
      </c>
      <c r="D1260" s="232"/>
      <c r="E1260" s="232" t="s">
        <v>568</v>
      </c>
      <c r="F1260" s="232"/>
      <c r="G1260" s="232" t="s">
        <v>569</v>
      </c>
      <c r="H1260" s="435"/>
      <c r="I1260" s="199"/>
      <c r="J1260" s="199"/>
    </row>
    <row r="1261" spans="1:11" ht="38.25" customHeight="1">
      <c r="A1261" s="232"/>
      <c r="B1261" s="232"/>
      <c r="C1261" s="232"/>
      <c r="D1261" s="232"/>
      <c r="E1261" s="232"/>
      <c r="F1261" s="232"/>
      <c r="G1261" s="232"/>
      <c r="H1261" s="435"/>
      <c r="I1261" s="199"/>
      <c r="J1261" s="199"/>
    </row>
    <row r="1262" spans="1:11" ht="18.75" customHeight="1">
      <c r="A1262" s="232"/>
      <c r="B1262" s="232"/>
      <c r="C1262" s="232" t="s">
        <v>646</v>
      </c>
      <c r="D1262" s="232" t="s">
        <v>570</v>
      </c>
      <c r="E1262" s="232" t="s">
        <v>646</v>
      </c>
      <c r="F1262" s="232" t="s">
        <v>570</v>
      </c>
      <c r="G1262" s="232" t="s">
        <v>646</v>
      </c>
      <c r="H1262" s="435" t="s">
        <v>570</v>
      </c>
      <c r="I1262" s="199"/>
      <c r="J1262" s="199"/>
    </row>
    <row r="1263" spans="1:11" ht="15" customHeight="1">
      <c r="A1263" s="232"/>
      <c r="B1263" s="232"/>
      <c r="C1263" s="232"/>
      <c r="D1263" s="232"/>
      <c r="E1263" s="232"/>
      <c r="F1263" s="232"/>
      <c r="G1263" s="232"/>
      <c r="H1263" s="435"/>
      <c r="I1263" s="199"/>
      <c r="J1263" s="199"/>
    </row>
    <row r="1264" spans="1:11">
      <c r="A1264" s="232">
        <v>2025</v>
      </c>
      <c r="B1264" s="232" t="s">
        <v>349</v>
      </c>
      <c r="C1264" s="250">
        <v>37</v>
      </c>
      <c r="D1264" s="251">
        <v>22430</v>
      </c>
      <c r="E1264" s="250">
        <v>11</v>
      </c>
      <c r="F1264" s="250">
        <v>449</v>
      </c>
      <c r="G1264" s="250">
        <v>50</v>
      </c>
      <c r="H1264" s="250">
        <v>905</v>
      </c>
      <c r="I1264" s="254">
        <f>SUM(C1264,E1264,G1264)</f>
        <v>98</v>
      </c>
      <c r="J1264" s="222">
        <f>SUM(D1264,F1264,H1264)</f>
        <v>23784</v>
      </c>
    </row>
    <row r="1265" spans="1:11" ht="15" customHeight="1">
      <c r="A1265" s="232"/>
      <c r="B1265" s="232"/>
      <c r="C1265" s="250"/>
      <c r="D1265" s="251"/>
      <c r="E1265" s="250"/>
      <c r="F1265" s="250"/>
      <c r="G1265" s="250"/>
      <c r="H1265" s="250"/>
      <c r="I1265" s="236"/>
      <c r="J1265" s="210"/>
    </row>
    <row r="1266" spans="1:11">
      <c r="A1266" s="232"/>
      <c r="B1266" s="232" t="s">
        <v>346</v>
      </c>
      <c r="C1266" s="250">
        <v>34</v>
      </c>
      <c r="D1266" s="251">
        <v>4729</v>
      </c>
      <c r="E1266" s="250">
        <v>39</v>
      </c>
      <c r="F1266" s="251">
        <v>6584</v>
      </c>
      <c r="G1266" s="250">
        <v>26</v>
      </c>
      <c r="H1266" s="250">
        <v>435</v>
      </c>
      <c r="I1266" s="236">
        <f>SUM(C1266,E1266,G1266)</f>
        <v>99</v>
      </c>
      <c r="J1266" s="210">
        <f>SUM(D1266,F1266,H1266)</f>
        <v>11748</v>
      </c>
    </row>
    <row r="1267" spans="1:11" ht="15" customHeight="1">
      <c r="A1267" s="232"/>
      <c r="B1267" s="232"/>
      <c r="C1267" s="250"/>
      <c r="D1267" s="251"/>
      <c r="E1267" s="250"/>
      <c r="F1267" s="251"/>
      <c r="G1267" s="250"/>
      <c r="H1267" s="250"/>
      <c r="I1267" s="236"/>
      <c r="J1267" s="210"/>
    </row>
    <row r="1268" spans="1:11">
      <c r="A1268" s="232"/>
      <c r="B1268" s="232" t="s">
        <v>347</v>
      </c>
      <c r="C1268" s="250">
        <v>38</v>
      </c>
      <c r="D1268" s="251">
        <v>12548</v>
      </c>
      <c r="E1268" s="250">
        <v>58</v>
      </c>
      <c r="F1268" s="251">
        <v>17768</v>
      </c>
      <c r="G1268" s="251">
        <v>61</v>
      </c>
      <c r="H1268" s="251">
        <v>2723</v>
      </c>
      <c r="I1268" s="236">
        <f>SUM(C1268,E1268,G1268)</f>
        <v>157</v>
      </c>
      <c r="J1268" s="210">
        <f>SUM(D1268,F1268,H1268)</f>
        <v>33039</v>
      </c>
    </row>
    <row r="1269" spans="1:11" ht="15" customHeight="1">
      <c r="A1269" s="232"/>
      <c r="B1269" s="232"/>
      <c r="C1269" s="250"/>
      <c r="D1269" s="251"/>
      <c r="E1269" s="250"/>
      <c r="F1269" s="251"/>
      <c r="G1269" s="251"/>
      <c r="H1269" s="251"/>
      <c r="I1269" s="236"/>
      <c r="J1269" s="210"/>
    </row>
    <row r="1270" spans="1:11">
      <c r="A1270" s="232"/>
      <c r="B1270" s="232" t="s">
        <v>339</v>
      </c>
      <c r="C1270" s="377">
        <f>SUM(C1264:C1269)</f>
        <v>109</v>
      </c>
      <c r="D1270" s="252">
        <f>SUM(D1264:D1269)</f>
        <v>39707</v>
      </c>
      <c r="E1270" s="252">
        <f t="shared" ref="E1270:F1270" si="254">SUM(E1264:E1269)</f>
        <v>108</v>
      </c>
      <c r="F1270" s="252">
        <f t="shared" si="254"/>
        <v>24801</v>
      </c>
      <c r="G1270" s="252">
        <f t="shared" ref="G1270" si="255">SUM(G1264:G1269)</f>
        <v>137</v>
      </c>
      <c r="H1270" s="252">
        <f t="shared" ref="H1270" si="256">SUM(H1264:H1269)</f>
        <v>4063</v>
      </c>
      <c r="I1270" s="369">
        <f t="shared" ref="I1270" si="257">SUM(I1264:I1269)</f>
        <v>354</v>
      </c>
      <c r="J1270" s="259">
        <f t="shared" ref="J1270" si="258">SUM(J1264:J1269)</f>
        <v>68571</v>
      </c>
    </row>
    <row r="1271" spans="1:11" ht="15" customHeight="1">
      <c r="A1271" s="232"/>
      <c r="B1271" s="232"/>
      <c r="C1271" s="377"/>
      <c r="D1271" s="252"/>
      <c r="E1271" s="252"/>
      <c r="F1271" s="252"/>
      <c r="G1271" s="252"/>
      <c r="H1271" s="252"/>
      <c r="I1271" s="369"/>
      <c r="J1271" s="259"/>
      <c r="K1271" s="168"/>
    </row>
    <row r="1272" spans="1:11">
      <c r="A1272" s="232">
        <v>2024</v>
      </c>
      <c r="B1272" s="232" t="s">
        <v>349</v>
      </c>
      <c r="C1272" s="376">
        <v>26</v>
      </c>
      <c r="D1272" s="253">
        <v>6025</v>
      </c>
      <c r="E1272" s="376">
        <v>65</v>
      </c>
      <c r="F1272" s="253">
        <v>13604</v>
      </c>
      <c r="G1272" s="253">
        <v>57</v>
      </c>
      <c r="H1272" s="253">
        <v>1267</v>
      </c>
      <c r="I1272" s="261">
        <f>SUM(C1272,E1272,G1272)</f>
        <v>148</v>
      </c>
      <c r="J1272" s="260">
        <f>SUM(D1272,F1272,H1272)</f>
        <v>20896</v>
      </c>
    </row>
    <row r="1273" spans="1:11" ht="15" customHeight="1">
      <c r="A1273" s="232"/>
      <c r="B1273" s="232"/>
      <c r="C1273" s="376"/>
      <c r="D1273" s="253"/>
      <c r="E1273" s="376"/>
      <c r="F1273" s="253"/>
      <c r="G1273" s="253"/>
      <c r="H1273" s="253"/>
      <c r="I1273" s="262"/>
      <c r="J1273" s="260"/>
    </row>
    <row r="1274" spans="1:11">
      <c r="A1274" s="232"/>
      <c r="B1274" s="232" t="s">
        <v>346</v>
      </c>
      <c r="C1274" s="376">
        <v>31</v>
      </c>
      <c r="D1274" s="253">
        <v>3432</v>
      </c>
      <c r="E1274" s="376">
        <v>17</v>
      </c>
      <c r="F1274" s="253">
        <v>4382</v>
      </c>
      <c r="G1274" s="253">
        <v>40</v>
      </c>
      <c r="H1274" s="253">
        <v>1021</v>
      </c>
      <c r="I1274" s="261">
        <f t="shared" ref="I1274" si="259">SUM(C1274,E1274,G1274)</f>
        <v>88</v>
      </c>
      <c r="J1274" s="260">
        <f t="shared" ref="J1274" si="260">SUM(D1274,F1274,H1274)</f>
        <v>8835</v>
      </c>
    </row>
    <row r="1275" spans="1:11" ht="15" customHeight="1">
      <c r="A1275" s="232"/>
      <c r="B1275" s="232"/>
      <c r="C1275" s="376"/>
      <c r="D1275" s="253"/>
      <c r="E1275" s="376"/>
      <c r="F1275" s="253"/>
      <c r="G1275" s="253"/>
      <c r="H1275" s="253"/>
      <c r="I1275" s="262"/>
      <c r="J1275" s="260"/>
    </row>
    <row r="1276" spans="1:11">
      <c r="A1276" s="232"/>
      <c r="B1276" s="232" t="s">
        <v>347</v>
      </c>
      <c r="C1276" s="376">
        <v>19</v>
      </c>
      <c r="D1276" s="253">
        <v>4452</v>
      </c>
      <c r="E1276" s="376">
        <v>45</v>
      </c>
      <c r="F1276" s="253">
        <v>10699</v>
      </c>
      <c r="G1276" s="253">
        <v>31</v>
      </c>
      <c r="H1276" s="253">
        <v>3704</v>
      </c>
      <c r="I1276" s="261">
        <f t="shared" ref="I1276" si="261">SUM(C1276,E1276,G1276)</f>
        <v>95</v>
      </c>
      <c r="J1276" s="260">
        <f t="shared" ref="J1276" si="262">SUM(D1276,F1276,H1276)</f>
        <v>18855</v>
      </c>
    </row>
    <row r="1277" spans="1:11" ht="15" customHeight="1">
      <c r="A1277" s="232"/>
      <c r="B1277" s="232"/>
      <c r="C1277" s="376"/>
      <c r="D1277" s="253"/>
      <c r="E1277" s="376"/>
      <c r="F1277" s="253"/>
      <c r="G1277" s="253"/>
      <c r="H1277" s="253"/>
      <c r="I1277" s="262"/>
      <c r="J1277" s="260"/>
    </row>
    <row r="1278" spans="1:11">
      <c r="A1278" s="232"/>
      <c r="B1278" s="232" t="s">
        <v>339</v>
      </c>
      <c r="C1278" s="377">
        <f>SUM(C1272:C1277)</f>
        <v>76</v>
      </c>
      <c r="D1278" s="252">
        <f>SUM(D1272:D1277)</f>
        <v>13909</v>
      </c>
      <c r="E1278" s="252">
        <f t="shared" ref="E1278:J1278" si="263">SUM(E1272:E1277)</f>
        <v>127</v>
      </c>
      <c r="F1278" s="252">
        <f t="shared" si="263"/>
        <v>28685</v>
      </c>
      <c r="G1278" s="252">
        <f t="shared" si="263"/>
        <v>128</v>
      </c>
      <c r="H1278" s="252">
        <f t="shared" si="263"/>
        <v>5992</v>
      </c>
      <c r="I1278" s="369">
        <f t="shared" si="263"/>
        <v>331</v>
      </c>
      <c r="J1278" s="259">
        <f t="shared" si="263"/>
        <v>48586</v>
      </c>
    </row>
    <row r="1279" spans="1:11" ht="15" customHeight="1">
      <c r="A1279" s="232"/>
      <c r="B1279" s="232"/>
      <c r="C1279" s="377"/>
      <c r="D1279" s="252"/>
      <c r="E1279" s="252"/>
      <c r="F1279" s="252"/>
      <c r="G1279" s="252"/>
      <c r="H1279" s="252"/>
      <c r="I1279" s="369"/>
      <c r="J1279" s="259"/>
    </row>
    <row r="1280" spans="1:11">
      <c r="A1280" s="32" t="s">
        <v>324</v>
      </c>
      <c r="D1280" s="60"/>
      <c r="G1280" s="444" t="s">
        <v>571</v>
      </c>
      <c r="H1280" s="444"/>
      <c r="I1280" s="387"/>
      <c r="J1280" s="387"/>
    </row>
    <row r="1281" spans="1:6">
      <c r="A1281" s="61"/>
    </row>
    <row r="1282" spans="1:6">
      <c r="A1282" s="15"/>
    </row>
    <row r="1283" spans="1:6">
      <c r="A1283" s="15"/>
    </row>
    <row r="1284" spans="1:6" ht="21.75">
      <c r="A1284" s="213" t="s">
        <v>574</v>
      </c>
      <c r="B1284" s="213"/>
      <c r="C1284" s="213"/>
      <c r="D1284" s="213"/>
      <c r="E1284" s="213"/>
      <c r="F1284" s="213"/>
    </row>
    <row r="1285" spans="1:6" ht="21.75">
      <c r="A1285" s="213" t="s">
        <v>572</v>
      </c>
      <c r="B1285" s="213"/>
      <c r="C1285" s="213"/>
      <c r="D1285" s="213"/>
      <c r="E1285" s="213"/>
      <c r="F1285" s="213"/>
    </row>
    <row r="1286" spans="1:6">
      <c r="A1286" s="217" t="s">
        <v>214</v>
      </c>
      <c r="B1286" s="217"/>
      <c r="C1286" s="217"/>
      <c r="D1286" s="217"/>
      <c r="E1286" s="217"/>
      <c r="F1286" s="217"/>
    </row>
    <row r="1287" spans="1:6" ht="18.75" customHeight="1">
      <c r="A1287" s="232" t="s">
        <v>417</v>
      </c>
      <c r="B1287" s="218" t="s">
        <v>397</v>
      </c>
      <c r="C1287" s="256" t="s">
        <v>575</v>
      </c>
      <c r="D1287" s="321"/>
      <c r="E1287" s="218"/>
      <c r="F1287" s="256" t="s">
        <v>378</v>
      </c>
    </row>
    <row r="1288" spans="1:6" ht="15" customHeight="1">
      <c r="A1288" s="232"/>
      <c r="B1288" s="219"/>
      <c r="C1288" s="225"/>
      <c r="D1288" s="226"/>
      <c r="E1288" s="220"/>
      <c r="F1288" s="223"/>
    </row>
    <row r="1289" spans="1:6" ht="37.5" customHeight="1">
      <c r="A1289" s="232"/>
      <c r="B1289" s="219"/>
      <c r="C1289" s="203" t="s">
        <v>578</v>
      </c>
      <c r="D1289" s="203" t="s">
        <v>577</v>
      </c>
      <c r="E1289" s="203" t="s">
        <v>576</v>
      </c>
      <c r="F1289" s="223"/>
    </row>
    <row r="1290" spans="1:6">
      <c r="A1290" s="232"/>
      <c r="B1290" s="220"/>
      <c r="C1290" s="205"/>
      <c r="D1290" s="205"/>
      <c r="E1290" s="205"/>
      <c r="F1290" s="225"/>
    </row>
    <row r="1291" spans="1:6">
      <c r="A1291" s="205">
        <v>2025</v>
      </c>
      <c r="B1291" s="232" t="s">
        <v>349</v>
      </c>
      <c r="C1291" s="282">
        <v>73</v>
      </c>
      <c r="D1291" s="282">
        <v>2</v>
      </c>
      <c r="E1291" s="282">
        <v>56</v>
      </c>
      <c r="F1291" s="282">
        <f>SUM(C1291:E1292)</f>
        <v>131</v>
      </c>
    </row>
    <row r="1292" spans="1:6">
      <c r="A1292" s="199"/>
      <c r="B1292" s="232"/>
      <c r="C1292" s="282"/>
      <c r="D1292" s="282"/>
      <c r="E1292" s="282"/>
      <c r="F1292" s="282"/>
    </row>
    <row r="1293" spans="1:6">
      <c r="A1293" s="199"/>
      <c r="B1293" s="232" t="s">
        <v>346</v>
      </c>
      <c r="C1293" s="282">
        <v>81</v>
      </c>
      <c r="D1293" s="282">
        <v>1</v>
      </c>
      <c r="E1293" s="282">
        <v>44</v>
      </c>
      <c r="F1293" s="282">
        <f t="shared" ref="F1293" si="264">SUM(C1293:E1294)</f>
        <v>126</v>
      </c>
    </row>
    <row r="1294" spans="1:6" ht="15" customHeight="1">
      <c r="A1294" s="199"/>
      <c r="B1294" s="232"/>
      <c r="C1294" s="282"/>
      <c r="D1294" s="282"/>
      <c r="E1294" s="282"/>
      <c r="F1294" s="282"/>
    </row>
    <row r="1295" spans="1:6">
      <c r="A1295" s="199"/>
      <c r="B1295" s="232" t="s">
        <v>347</v>
      </c>
      <c r="C1295" s="282">
        <v>76</v>
      </c>
      <c r="D1295" s="282">
        <v>0</v>
      </c>
      <c r="E1295" s="282">
        <v>49</v>
      </c>
      <c r="F1295" s="282">
        <f t="shared" ref="F1295" si="265">SUM(C1295:E1296)</f>
        <v>125</v>
      </c>
    </row>
    <row r="1296" spans="1:6" ht="15" customHeight="1">
      <c r="A1296" s="199"/>
      <c r="B1296" s="232"/>
      <c r="C1296" s="282"/>
      <c r="D1296" s="282"/>
      <c r="E1296" s="282"/>
      <c r="F1296" s="282"/>
    </row>
    <row r="1297" spans="1:7">
      <c r="A1297" s="199"/>
      <c r="B1297" s="232" t="s">
        <v>339</v>
      </c>
      <c r="C1297" s="246">
        <f>SUM(C1291:C1296)</f>
        <v>230</v>
      </c>
      <c r="D1297" s="246">
        <f t="shared" ref="D1297:F1297" si="266">SUM(D1291:D1296)</f>
        <v>3</v>
      </c>
      <c r="E1297" s="246">
        <f t="shared" si="266"/>
        <v>149</v>
      </c>
      <c r="F1297" s="246">
        <f t="shared" si="266"/>
        <v>382</v>
      </c>
    </row>
    <row r="1298" spans="1:7" ht="15" customHeight="1">
      <c r="A1298" s="199"/>
      <c r="B1298" s="232"/>
      <c r="C1298" s="246"/>
      <c r="D1298" s="246"/>
      <c r="E1298" s="246"/>
      <c r="F1298" s="246"/>
    </row>
    <row r="1299" spans="1:7">
      <c r="A1299" s="199">
        <v>2024</v>
      </c>
      <c r="B1299" s="232" t="s">
        <v>349</v>
      </c>
      <c r="C1299" s="238">
        <v>90</v>
      </c>
      <c r="D1299" s="238">
        <v>1</v>
      </c>
      <c r="E1299" s="238">
        <v>41</v>
      </c>
      <c r="F1299" s="238">
        <f>SUM(C1299:E1300)</f>
        <v>132</v>
      </c>
    </row>
    <row r="1300" spans="1:7">
      <c r="A1300" s="199"/>
      <c r="B1300" s="232"/>
      <c r="C1300" s="238"/>
      <c r="D1300" s="238"/>
      <c r="E1300" s="238"/>
      <c r="F1300" s="238"/>
    </row>
    <row r="1301" spans="1:7">
      <c r="A1301" s="199"/>
      <c r="B1301" s="232" t="s">
        <v>346</v>
      </c>
      <c r="C1301" s="238">
        <v>84</v>
      </c>
      <c r="D1301" s="238">
        <v>0</v>
      </c>
      <c r="E1301" s="238">
        <v>36</v>
      </c>
      <c r="F1301" s="238">
        <f t="shared" ref="F1301" si="267">SUM(C1301:E1302)</f>
        <v>120</v>
      </c>
    </row>
    <row r="1302" spans="1:7" ht="15" customHeight="1">
      <c r="A1302" s="199"/>
      <c r="B1302" s="232"/>
      <c r="C1302" s="238"/>
      <c r="D1302" s="238"/>
      <c r="E1302" s="238"/>
      <c r="F1302" s="238"/>
    </row>
    <row r="1303" spans="1:7">
      <c r="A1303" s="199"/>
      <c r="B1303" s="232" t="s">
        <v>347</v>
      </c>
      <c r="C1303" s="238">
        <v>79</v>
      </c>
      <c r="D1303" s="238">
        <v>0</v>
      </c>
      <c r="E1303" s="238">
        <v>41</v>
      </c>
      <c r="F1303" s="238">
        <f t="shared" ref="F1303" si="268">SUM(C1303:E1304)</f>
        <v>120</v>
      </c>
    </row>
    <row r="1304" spans="1:7" ht="15" customHeight="1">
      <c r="A1304" s="199"/>
      <c r="B1304" s="232"/>
      <c r="C1304" s="238"/>
      <c r="D1304" s="238"/>
      <c r="E1304" s="238"/>
      <c r="F1304" s="238"/>
    </row>
    <row r="1305" spans="1:7">
      <c r="A1305" s="199"/>
      <c r="B1305" s="232" t="s">
        <v>339</v>
      </c>
      <c r="C1305" s="246">
        <f>SUM(C1299:C1304)</f>
        <v>253</v>
      </c>
      <c r="D1305" s="246">
        <f t="shared" ref="D1305:F1305" si="269">SUM(D1299:D1304)</f>
        <v>1</v>
      </c>
      <c r="E1305" s="246">
        <f t="shared" si="269"/>
        <v>118</v>
      </c>
      <c r="F1305" s="246">
        <f t="shared" si="269"/>
        <v>372</v>
      </c>
    </row>
    <row r="1306" spans="1:7" ht="15" customHeight="1">
      <c r="A1306" s="199"/>
      <c r="B1306" s="232"/>
      <c r="C1306" s="246"/>
      <c r="D1306" s="246"/>
      <c r="E1306" s="246"/>
      <c r="F1306" s="246"/>
    </row>
    <row r="1307" spans="1:7" ht="15.75" customHeight="1">
      <c r="A1307" s="32" t="s">
        <v>324</v>
      </c>
      <c r="C1307" s="445" t="s">
        <v>573</v>
      </c>
      <c r="D1307" s="445"/>
      <c r="E1307" s="445"/>
      <c r="F1307" s="445"/>
    </row>
    <row r="1308" spans="1:7">
      <c r="A1308" s="62"/>
    </row>
    <row r="1309" spans="1:7">
      <c r="A1309" s="63"/>
    </row>
    <row r="1310" spans="1:7">
      <c r="A1310" s="63"/>
    </row>
    <row r="1311" spans="1:7" ht="21.75">
      <c r="A1311" s="213" t="s">
        <v>215</v>
      </c>
      <c r="B1311" s="213"/>
      <c r="C1311" s="213"/>
      <c r="D1311" s="213"/>
      <c r="E1311" s="213"/>
      <c r="F1311" s="213"/>
      <c r="G1311" s="213"/>
    </row>
    <row r="1312" spans="1:7" ht="21.75">
      <c r="A1312" s="213" t="s">
        <v>216</v>
      </c>
      <c r="B1312" s="213"/>
      <c r="C1312" s="213"/>
      <c r="D1312" s="213"/>
      <c r="E1312" s="213"/>
      <c r="F1312" s="213"/>
      <c r="G1312" s="213"/>
    </row>
    <row r="1313" spans="1:7">
      <c r="A1313" s="227" t="s">
        <v>217</v>
      </c>
      <c r="B1313" s="227"/>
      <c r="C1313" s="227"/>
      <c r="D1313" s="227"/>
      <c r="E1313" s="227"/>
      <c r="F1313" s="227"/>
      <c r="G1313" s="227"/>
    </row>
    <row r="1314" spans="1:7" ht="18.75" customHeight="1">
      <c r="A1314" s="232" t="s">
        <v>417</v>
      </c>
      <c r="B1314" s="218" t="s">
        <v>397</v>
      </c>
      <c r="C1314" s="446" t="s">
        <v>579</v>
      </c>
      <c r="D1314" s="447"/>
      <c r="E1314" s="447"/>
      <c r="F1314" s="447"/>
      <c r="G1314" s="448"/>
    </row>
    <row r="1315" spans="1:7" ht="15" customHeight="1">
      <c r="A1315" s="232"/>
      <c r="B1315" s="219"/>
      <c r="C1315" s="449"/>
      <c r="D1315" s="450"/>
      <c r="E1315" s="450"/>
      <c r="F1315" s="450"/>
      <c r="G1315" s="451"/>
    </row>
    <row r="1316" spans="1:7" ht="75" customHeight="1">
      <c r="A1316" s="232"/>
      <c r="B1316" s="219"/>
      <c r="C1316" s="234" t="s">
        <v>580</v>
      </c>
      <c r="D1316" s="234" t="s">
        <v>581</v>
      </c>
      <c r="E1316" s="234" t="s">
        <v>582</v>
      </c>
      <c r="F1316" s="234" t="s">
        <v>583</v>
      </c>
      <c r="G1316" s="234" t="s">
        <v>584</v>
      </c>
    </row>
    <row r="1317" spans="1:7" ht="38.25" customHeight="1">
      <c r="A1317" s="232"/>
      <c r="B1317" s="220"/>
      <c r="C1317" s="235"/>
      <c r="D1317" s="235"/>
      <c r="E1317" s="235"/>
      <c r="F1317" s="235"/>
      <c r="G1317" s="235"/>
    </row>
    <row r="1318" spans="1:7">
      <c r="A1318" s="230">
        <v>2025</v>
      </c>
      <c r="B1318" s="232" t="s">
        <v>349</v>
      </c>
      <c r="C1318" s="231">
        <v>33</v>
      </c>
      <c r="D1318" s="231">
        <v>36</v>
      </c>
      <c r="E1318" s="231">
        <v>5</v>
      </c>
      <c r="F1318" s="231">
        <v>0</v>
      </c>
      <c r="G1318" s="231">
        <v>2</v>
      </c>
    </row>
    <row r="1319" spans="1:7">
      <c r="A1319" s="230"/>
      <c r="B1319" s="232"/>
      <c r="C1319" s="231"/>
      <c r="D1319" s="231"/>
      <c r="E1319" s="231"/>
      <c r="F1319" s="231"/>
      <c r="G1319" s="231"/>
    </row>
    <row r="1320" spans="1:7">
      <c r="A1320" s="230"/>
      <c r="B1320" s="232" t="s">
        <v>346</v>
      </c>
      <c r="C1320" s="231">
        <v>22</v>
      </c>
      <c r="D1320" s="231">
        <v>26</v>
      </c>
      <c r="E1320" s="231">
        <v>6</v>
      </c>
      <c r="F1320" s="231">
        <v>3</v>
      </c>
      <c r="G1320" s="231">
        <v>22</v>
      </c>
    </row>
    <row r="1321" spans="1:7">
      <c r="A1321" s="230"/>
      <c r="B1321" s="232"/>
      <c r="C1321" s="231"/>
      <c r="D1321" s="231"/>
      <c r="E1321" s="231"/>
      <c r="F1321" s="231"/>
      <c r="G1321" s="231"/>
    </row>
    <row r="1322" spans="1:7">
      <c r="A1322" s="230"/>
      <c r="B1322" s="232" t="s">
        <v>347</v>
      </c>
      <c r="C1322" s="231">
        <v>9</v>
      </c>
      <c r="D1322" s="231">
        <v>36</v>
      </c>
      <c r="E1322" s="231">
        <v>5</v>
      </c>
      <c r="F1322" s="231">
        <v>1</v>
      </c>
      <c r="G1322" s="231">
        <v>10</v>
      </c>
    </row>
    <row r="1323" spans="1:7">
      <c r="A1323" s="230"/>
      <c r="B1323" s="232"/>
      <c r="C1323" s="231"/>
      <c r="D1323" s="231"/>
      <c r="E1323" s="231"/>
      <c r="F1323" s="231"/>
      <c r="G1323" s="231"/>
    </row>
    <row r="1324" spans="1:7">
      <c r="A1324" s="230"/>
      <c r="B1324" s="232" t="s">
        <v>339</v>
      </c>
      <c r="C1324" s="202">
        <f>SUM(C1318:C1323)</f>
        <v>64</v>
      </c>
      <c r="D1324" s="202">
        <f t="shared" ref="D1324:G1324" si="270">SUM(D1318:D1323)</f>
        <v>98</v>
      </c>
      <c r="E1324" s="202">
        <f t="shared" si="270"/>
        <v>16</v>
      </c>
      <c r="F1324" s="202">
        <f t="shared" si="270"/>
        <v>4</v>
      </c>
      <c r="G1324" s="202">
        <f t="shared" si="270"/>
        <v>34</v>
      </c>
    </row>
    <row r="1325" spans="1:7" ht="15" customHeight="1">
      <c r="A1325" s="230"/>
      <c r="B1325" s="232"/>
      <c r="C1325" s="202"/>
      <c r="D1325" s="202"/>
      <c r="E1325" s="202"/>
      <c r="F1325" s="202"/>
      <c r="G1325" s="202"/>
    </row>
    <row r="1326" spans="1:7">
      <c r="A1326" s="230">
        <v>2024</v>
      </c>
      <c r="B1326" s="232" t="s">
        <v>349</v>
      </c>
      <c r="C1326" s="231">
        <v>14</v>
      </c>
      <c r="D1326" s="231">
        <v>27</v>
      </c>
      <c r="E1326" s="231">
        <v>7</v>
      </c>
      <c r="F1326" s="231">
        <v>3</v>
      </c>
      <c r="G1326" s="231">
        <v>24</v>
      </c>
    </row>
    <row r="1327" spans="1:7">
      <c r="A1327" s="230"/>
      <c r="B1327" s="232"/>
      <c r="C1327" s="231"/>
      <c r="D1327" s="231"/>
      <c r="E1327" s="231"/>
      <c r="F1327" s="231"/>
      <c r="G1327" s="231"/>
    </row>
    <row r="1328" spans="1:7">
      <c r="A1328" s="230"/>
      <c r="B1328" s="232" t="s">
        <v>346</v>
      </c>
      <c r="C1328" s="231">
        <v>14</v>
      </c>
      <c r="D1328" s="231">
        <v>29</v>
      </c>
      <c r="E1328" s="231">
        <v>3</v>
      </c>
      <c r="F1328" s="231">
        <v>2</v>
      </c>
      <c r="G1328" s="231">
        <v>10</v>
      </c>
    </row>
    <row r="1329" spans="1:7">
      <c r="A1329" s="230"/>
      <c r="B1329" s="232"/>
      <c r="C1329" s="231"/>
      <c r="D1329" s="231"/>
      <c r="E1329" s="231"/>
      <c r="F1329" s="231"/>
      <c r="G1329" s="231"/>
    </row>
    <row r="1330" spans="1:7">
      <c r="A1330" s="230"/>
      <c r="B1330" s="232" t="s">
        <v>347</v>
      </c>
      <c r="C1330" s="231">
        <v>35</v>
      </c>
      <c r="D1330" s="231">
        <v>20</v>
      </c>
      <c r="E1330" s="231">
        <v>0</v>
      </c>
      <c r="F1330" s="231">
        <v>1</v>
      </c>
      <c r="G1330" s="231">
        <v>7</v>
      </c>
    </row>
    <row r="1331" spans="1:7">
      <c r="A1331" s="230"/>
      <c r="B1331" s="232"/>
      <c r="C1331" s="231"/>
      <c r="D1331" s="231"/>
      <c r="E1331" s="231"/>
      <c r="F1331" s="231"/>
      <c r="G1331" s="231"/>
    </row>
    <row r="1332" spans="1:7">
      <c r="A1332" s="230"/>
      <c r="B1332" s="232" t="s">
        <v>339</v>
      </c>
      <c r="C1332" s="202">
        <f>SUM(C1326:C1331)</f>
        <v>63</v>
      </c>
      <c r="D1332" s="202">
        <f t="shared" ref="D1332:G1332" si="271">SUM(D1326:D1331)</f>
        <v>76</v>
      </c>
      <c r="E1332" s="202">
        <f t="shared" si="271"/>
        <v>10</v>
      </c>
      <c r="F1332" s="202">
        <f t="shared" si="271"/>
        <v>6</v>
      </c>
      <c r="G1332" s="202">
        <f t="shared" si="271"/>
        <v>41</v>
      </c>
    </row>
    <row r="1333" spans="1:7" ht="15" customHeight="1">
      <c r="A1333" s="230"/>
      <c r="B1333" s="232"/>
      <c r="C1333" s="202"/>
      <c r="D1333" s="202"/>
      <c r="E1333" s="202"/>
      <c r="F1333" s="202"/>
      <c r="G1333" s="202"/>
    </row>
    <row r="1334" spans="1:7">
      <c r="A1334" s="32" t="s">
        <v>324</v>
      </c>
      <c r="G1334" s="194" t="s">
        <v>667</v>
      </c>
    </row>
    <row r="1335" spans="1:7" ht="15.75">
      <c r="A1335" s="22"/>
    </row>
    <row r="1336" spans="1:7" ht="15.75">
      <c r="A1336" s="22"/>
    </row>
    <row r="1337" spans="1:7" ht="15.75">
      <c r="A1337" s="22"/>
    </row>
    <row r="1338" spans="1:7" ht="21.75">
      <c r="A1338" s="213" t="s">
        <v>218</v>
      </c>
      <c r="B1338" s="213"/>
      <c r="C1338" s="213"/>
      <c r="D1338" s="93"/>
    </row>
    <row r="1339" spans="1:7" ht="21.75">
      <c r="A1339" s="213" t="s">
        <v>219</v>
      </c>
      <c r="B1339" s="213"/>
      <c r="C1339" s="213"/>
      <c r="D1339" s="93"/>
    </row>
    <row r="1340" spans="1:7">
      <c r="A1340" s="233" t="s">
        <v>220</v>
      </c>
      <c r="B1340" s="233"/>
      <c r="C1340" s="233"/>
      <c r="D1340" s="111"/>
    </row>
    <row r="1341" spans="1:7" ht="37.5" customHeight="1">
      <c r="A1341" s="203" t="s">
        <v>417</v>
      </c>
      <c r="B1341" s="203" t="s">
        <v>397</v>
      </c>
      <c r="C1341" s="203" t="s">
        <v>619</v>
      </c>
    </row>
    <row r="1342" spans="1:7">
      <c r="A1342" s="205"/>
      <c r="B1342" s="205"/>
      <c r="C1342" s="205"/>
    </row>
    <row r="1343" spans="1:7">
      <c r="A1343" s="199">
        <v>2025</v>
      </c>
      <c r="B1343" s="232" t="s">
        <v>349</v>
      </c>
      <c r="C1343" s="337">
        <v>1278</v>
      </c>
    </row>
    <row r="1344" spans="1:7">
      <c r="A1344" s="199"/>
      <c r="B1344" s="232"/>
      <c r="C1344" s="337"/>
    </row>
    <row r="1345" spans="1:3">
      <c r="A1345" s="199"/>
      <c r="B1345" s="232" t="s">
        <v>346</v>
      </c>
      <c r="C1345" s="337">
        <v>1567</v>
      </c>
    </row>
    <row r="1346" spans="1:3">
      <c r="A1346" s="199"/>
      <c r="B1346" s="232"/>
      <c r="C1346" s="337"/>
    </row>
    <row r="1347" spans="1:3" ht="37.5" customHeight="1">
      <c r="A1347" s="199"/>
      <c r="B1347" s="484" t="s">
        <v>402</v>
      </c>
      <c r="C1347" s="337">
        <v>2180</v>
      </c>
    </row>
    <row r="1348" spans="1:3">
      <c r="A1348" s="199"/>
      <c r="B1348" s="205"/>
      <c r="C1348" s="337"/>
    </row>
    <row r="1349" spans="1:3" ht="18.75" customHeight="1">
      <c r="A1349" s="199"/>
      <c r="B1349" s="203" t="s">
        <v>15</v>
      </c>
      <c r="C1349" s="198">
        <f>SUM(C1343:C1348)</f>
        <v>5025</v>
      </c>
    </row>
    <row r="1350" spans="1:3">
      <c r="A1350" s="199"/>
      <c r="B1350" s="485"/>
      <c r="C1350" s="198"/>
    </row>
    <row r="1351" spans="1:3">
      <c r="A1351" s="199">
        <v>2024</v>
      </c>
      <c r="B1351" s="232" t="s">
        <v>349</v>
      </c>
      <c r="C1351" s="337">
        <v>1132</v>
      </c>
    </row>
    <row r="1352" spans="1:3">
      <c r="A1352" s="199"/>
      <c r="B1352" s="232"/>
      <c r="C1352" s="337"/>
    </row>
    <row r="1353" spans="1:3">
      <c r="A1353" s="199"/>
      <c r="B1353" s="232" t="s">
        <v>346</v>
      </c>
      <c r="C1353" s="337">
        <v>1217</v>
      </c>
    </row>
    <row r="1354" spans="1:3">
      <c r="A1354" s="199"/>
      <c r="B1354" s="232"/>
      <c r="C1354" s="337"/>
    </row>
    <row r="1355" spans="1:3">
      <c r="A1355" s="199"/>
      <c r="B1355" s="232" t="s">
        <v>347</v>
      </c>
      <c r="C1355" s="337">
        <v>1511</v>
      </c>
    </row>
    <row r="1356" spans="1:3">
      <c r="A1356" s="199"/>
      <c r="B1356" s="232"/>
      <c r="C1356" s="337"/>
    </row>
    <row r="1357" spans="1:3">
      <c r="A1357" s="199"/>
      <c r="B1357" s="232" t="s">
        <v>339</v>
      </c>
      <c r="C1357" s="198">
        <f>SUM(C1351:C1356)</f>
        <v>3860</v>
      </c>
    </row>
    <row r="1358" spans="1:3">
      <c r="A1358" s="199"/>
      <c r="B1358" s="232"/>
      <c r="C1358" s="198"/>
    </row>
    <row r="1359" spans="1:3">
      <c r="A1359" s="15" t="s">
        <v>652</v>
      </c>
      <c r="C1359" s="176" t="s">
        <v>653</v>
      </c>
    </row>
    <row r="1360" spans="1:3">
      <c r="A1360" s="32"/>
      <c r="C1360" s="142"/>
    </row>
    <row r="1361" spans="1:13">
      <c r="A1361" s="36"/>
    </row>
    <row r="1364" spans="1:13" ht="21.75">
      <c r="A1364" s="213" t="s">
        <v>221</v>
      </c>
      <c r="B1364" s="213"/>
      <c r="C1364" s="213"/>
      <c r="D1364" s="213"/>
      <c r="E1364" s="213"/>
      <c r="F1364" s="213"/>
      <c r="G1364" s="213"/>
      <c r="H1364" s="213"/>
      <c r="I1364" s="213"/>
      <c r="J1364" s="213"/>
      <c r="K1364" s="213"/>
      <c r="L1364" s="213"/>
      <c r="M1364" s="213"/>
    </row>
    <row r="1365" spans="1:13" ht="21.75">
      <c r="A1365" s="228" t="s">
        <v>222</v>
      </c>
      <c r="B1365" s="228"/>
      <c r="C1365" s="228"/>
      <c r="D1365" s="228"/>
      <c r="E1365" s="228"/>
      <c r="F1365" s="228"/>
      <c r="G1365" s="228"/>
      <c r="H1365" s="228"/>
      <c r="I1365" s="228"/>
      <c r="J1365" s="228"/>
      <c r="K1365" s="228"/>
      <c r="L1365" s="228"/>
      <c r="M1365" s="228"/>
    </row>
    <row r="1366" spans="1:13">
      <c r="A1366" s="229" t="s">
        <v>223</v>
      </c>
      <c r="B1366" s="229"/>
      <c r="C1366" s="229"/>
      <c r="D1366" s="229"/>
      <c r="E1366" s="229"/>
      <c r="F1366" s="229"/>
      <c r="G1366" s="229"/>
      <c r="H1366" s="229"/>
      <c r="I1366" s="229"/>
      <c r="J1366" s="229"/>
      <c r="K1366" s="229"/>
      <c r="L1366" s="229"/>
      <c r="M1366" s="229"/>
    </row>
    <row r="1367" spans="1:13" ht="18.75" customHeight="1">
      <c r="A1367" s="218" t="s">
        <v>398</v>
      </c>
      <c r="B1367" s="203" t="s">
        <v>597</v>
      </c>
      <c r="C1367" s="256" t="s">
        <v>590</v>
      </c>
      <c r="D1367" s="218"/>
      <c r="E1367" s="256" t="s">
        <v>545</v>
      </c>
      <c r="F1367" s="321"/>
      <c r="G1367" s="321"/>
      <c r="H1367" s="321"/>
      <c r="I1367" s="321"/>
      <c r="J1367" s="321"/>
      <c r="K1367" s="321"/>
      <c r="L1367" s="321"/>
      <c r="M1367" s="218"/>
    </row>
    <row r="1368" spans="1:13" ht="24.75" customHeight="1">
      <c r="A1368" s="219"/>
      <c r="B1368" s="204"/>
      <c r="C1368" s="223"/>
      <c r="D1368" s="219"/>
      <c r="E1368" s="225"/>
      <c r="F1368" s="226"/>
      <c r="G1368" s="226"/>
      <c r="H1368" s="226"/>
      <c r="I1368" s="226"/>
      <c r="J1368" s="226"/>
      <c r="K1368" s="226"/>
      <c r="L1368" s="226"/>
      <c r="M1368" s="220"/>
    </row>
    <row r="1369" spans="1:13" ht="93.75" customHeight="1">
      <c r="A1369" s="219"/>
      <c r="B1369" s="204"/>
      <c r="C1369" s="223"/>
      <c r="D1369" s="219"/>
      <c r="E1369" s="203" t="s">
        <v>589</v>
      </c>
      <c r="F1369" s="203" t="s">
        <v>588</v>
      </c>
      <c r="G1369" s="203" t="s">
        <v>587</v>
      </c>
      <c r="H1369" s="203" t="s">
        <v>586</v>
      </c>
      <c r="I1369" s="203" t="s">
        <v>585</v>
      </c>
      <c r="J1369" s="203" t="s">
        <v>591</v>
      </c>
      <c r="K1369" s="203" t="s">
        <v>592</v>
      </c>
      <c r="L1369" s="203" t="s">
        <v>593</v>
      </c>
      <c r="M1369" s="203" t="s">
        <v>594</v>
      </c>
    </row>
    <row r="1370" spans="1:13" ht="38.25" customHeight="1">
      <c r="A1370" s="220"/>
      <c r="B1370" s="205"/>
      <c r="C1370" s="225"/>
      <c r="D1370" s="220"/>
      <c r="E1370" s="205"/>
      <c r="F1370" s="205"/>
      <c r="G1370" s="205"/>
      <c r="H1370" s="205"/>
      <c r="I1370" s="205"/>
      <c r="J1370" s="205"/>
      <c r="K1370" s="205"/>
      <c r="L1370" s="205"/>
      <c r="M1370" s="205"/>
    </row>
    <row r="1371" spans="1:13" ht="18.75" customHeight="1">
      <c r="A1371" s="199">
        <v>2025</v>
      </c>
      <c r="B1371" s="203" t="s">
        <v>400</v>
      </c>
      <c r="C1371" s="256" t="s">
        <v>595</v>
      </c>
      <c r="D1371" s="218"/>
      <c r="E1371" s="216">
        <v>7736</v>
      </c>
      <c r="F1371" s="216">
        <v>5007</v>
      </c>
      <c r="G1371" s="216">
        <v>15645</v>
      </c>
      <c r="H1371" s="216">
        <v>19674</v>
      </c>
      <c r="I1371" s="216">
        <v>1577</v>
      </c>
      <c r="J1371" s="216">
        <v>667</v>
      </c>
      <c r="K1371" s="216">
        <v>6517</v>
      </c>
      <c r="L1371" s="216">
        <v>2344</v>
      </c>
      <c r="M1371" s="216">
        <f>SUM(E1371:L1372)</f>
        <v>59167</v>
      </c>
    </row>
    <row r="1372" spans="1:13" ht="15.75" customHeight="1">
      <c r="A1372" s="199"/>
      <c r="B1372" s="204"/>
      <c r="C1372" s="225"/>
      <c r="D1372" s="220"/>
      <c r="E1372" s="216"/>
      <c r="F1372" s="216"/>
      <c r="G1372" s="216"/>
      <c r="H1372" s="216"/>
      <c r="I1372" s="216"/>
      <c r="J1372" s="216"/>
      <c r="K1372" s="216"/>
      <c r="L1372" s="216"/>
      <c r="M1372" s="216"/>
    </row>
    <row r="1373" spans="1:13" ht="18.75" customHeight="1">
      <c r="A1373" s="199"/>
      <c r="B1373" s="204"/>
      <c r="C1373" s="256" t="s">
        <v>596</v>
      </c>
      <c r="D1373" s="218"/>
      <c r="E1373" s="216">
        <v>7219</v>
      </c>
      <c r="F1373" s="216">
        <v>5498</v>
      </c>
      <c r="G1373" s="216">
        <v>17092</v>
      </c>
      <c r="H1373" s="216">
        <v>26279</v>
      </c>
      <c r="I1373" s="216">
        <v>8430</v>
      </c>
      <c r="J1373" s="216">
        <v>1880</v>
      </c>
      <c r="K1373" s="216">
        <v>46536</v>
      </c>
      <c r="L1373" s="216">
        <v>1524</v>
      </c>
      <c r="M1373" s="216">
        <f t="shared" ref="M1373" si="272">SUM(E1373:L1374)</f>
        <v>114458</v>
      </c>
    </row>
    <row r="1374" spans="1:13" ht="15.75" customHeight="1">
      <c r="A1374" s="199"/>
      <c r="B1374" s="205"/>
      <c r="C1374" s="225"/>
      <c r="D1374" s="220"/>
      <c r="E1374" s="216"/>
      <c r="F1374" s="216"/>
      <c r="G1374" s="216"/>
      <c r="H1374" s="216"/>
      <c r="I1374" s="216"/>
      <c r="J1374" s="216"/>
      <c r="K1374" s="216"/>
      <c r="L1374" s="216"/>
      <c r="M1374" s="216"/>
    </row>
    <row r="1375" spans="1:13" ht="18.75" customHeight="1">
      <c r="A1375" s="199"/>
      <c r="B1375" s="203" t="s">
        <v>401</v>
      </c>
      <c r="C1375" s="256" t="s">
        <v>595</v>
      </c>
      <c r="D1375" s="218"/>
      <c r="E1375" s="216">
        <v>7168</v>
      </c>
      <c r="F1375" s="216">
        <v>5580</v>
      </c>
      <c r="G1375" s="216">
        <v>14741</v>
      </c>
      <c r="H1375" s="216">
        <v>21407</v>
      </c>
      <c r="I1375" s="216">
        <v>2060</v>
      </c>
      <c r="J1375" s="216">
        <v>670</v>
      </c>
      <c r="K1375" s="216">
        <v>7777</v>
      </c>
      <c r="L1375" s="216">
        <v>1705</v>
      </c>
      <c r="M1375" s="216">
        <f t="shared" ref="M1375" si="273">SUM(E1375:L1376)</f>
        <v>61108</v>
      </c>
    </row>
    <row r="1376" spans="1:13" ht="15.75" customHeight="1">
      <c r="A1376" s="199"/>
      <c r="B1376" s="204"/>
      <c r="C1376" s="225"/>
      <c r="D1376" s="220"/>
      <c r="E1376" s="216"/>
      <c r="F1376" s="216"/>
      <c r="G1376" s="216"/>
      <c r="H1376" s="216"/>
      <c r="I1376" s="216"/>
      <c r="J1376" s="216"/>
      <c r="K1376" s="216"/>
      <c r="L1376" s="216"/>
      <c r="M1376" s="216"/>
    </row>
    <row r="1377" spans="1:13" ht="18.75" customHeight="1">
      <c r="A1377" s="199"/>
      <c r="B1377" s="204"/>
      <c r="C1377" s="256" t="s">
        <v>596</v>
      </c>
      <c r="D1377" s="218"/>
      <c r="E1377" s="216">
        <v>9934</v>
      </c>
      <c r="F1377" s="216">
        <v>10845</v>
      </c>
      <c r="G1377" s="216">
        <v>29315</v>
      </c>
      <c r="H1377" s="216">
        <v>45952</v>
      </c>
      <c r="I1377" s="216">
        <v>12680</v>
      </c>
      <c r="J1377" s="216">
        <v>2411</v>
      </c>
      <c r="K1377" s="216">
        <v>58698</v>
      </c>
      <c r="L1377" s="216">
        <v>5890</v>
      </c>
      <c r="M1377" s="216">
        <f t="shared" ref="M1377" si="274">SUM(E1377:L1378)</f>
        <v>175725</v>
      </c>
    </row>
    <row r="1378" spans="1:13" ht="15.75" customHeight="1">
      <c r="A1378" s="199"/>
      <c r="B1378" s="205"/>
      <c r="C1378" s="225"/>
      <c r="D1378" s="220"/>
      <c r="E1378" s="216"/>
      <c r="F1378" s="216"/>
      <c r="G1378" s="216"/>
      <c r="H1378" s="216"/>
      <c r="I1378" s="216"/>
      <c r="J1378" s="216"/>
      <c r="K1378" s="216"/>
      <c r="L1378" s="216"/>
      <c r="M1378" s="216"/>
    </row>
    <row r="1379" spans="1:13" ht="18.75" customHeight="1">
      <c r="A1379" s="199"/>
      <c r="B1379" s="203" t="s">
        <v>402</v>
      </c>
      <c r="C1379" s="256" t="s">
        <v>595</v>
      </c>
      <c r="D1379" s="218"/>
      <c r="E1379" s="216">
        <v>6230</v>
      </c>
      <c r="F1379" s="216">
        <v>4242</v>
      </c>
      <c r="G1379" s="216">
        <v>12583</v>
      </c>
      <c r="H1379" s="216">
        <v>19038</v>
      </c>
      <c r="I1379" s="216">
        <v>2154</v>
      </c>
      <c r="J1379" s="216">
        <v>700</v>
      </c>
      <c r="K1379" s="216">
        <v>8528</v>
      </c>
      <c r="L1379" s="216">
        <v>1236</v>
      </c>
      <c r="M1379" s="216">
        <f t="shared" ref="M1379" si="275">SUM(E1379:L1380)</f>
        <v>54711</v>
      </c>
    </row>
    <row r="1380" spans="1:13" ht="15.75" customHeight="1">
      <c r="A1380" s="199"/>
      <c r="B1380" s="204"/>
      <c r="C1380" s="225"/>
      <c r="D1380" s="220"/>
      <c r="E1380" s="216"/>
      <c r="F1380" s="216"/>
      <c r="G1380" s="216"/>
      <c r="H1380" s="216"/>
      <c r="I1380" s="216"/>
      <c r="J1380" s="216"/>
      <c r="K1380" s="216"/>
      <c r="L1380" s="216"/>
      <c r="M1380" s="216"/>
    </row>
    <row r="1381" spans="1:13" ht="18.75" customHeight="1">
      <c r="A1381" s="199"/>
      <c r="B1381" s="204"/>
      <c r="C1381" s="256" t="s">
        <v>596</v>
      </c>
      <c r="D1381" s="218"/>
      <c r="E1381" s="216">
        <v>8288</v>
      </c>
      <c r="F1381" s="216">
        <v>7040</v>
      </c>
      <c r="G1381" s="216">
        <v>23981</v>
      </c>
      <c r="H1381" s="216">
        <v>41536</v>
      </c>
      <c r="I1381" s="216">
        <v>12728</v>
      </c>
      <c r="J1381" s="216">
        <v>2400</v>
      </c>
      <c r="K1381" s="216">
        <v>65962</v>
      </c>
      <c r="L1381" s="216">
        <v>4825</v>
      </c>
      <c r="M1381" s="216">
        <f t="shared" ref="M1381" si="276">SUM(E1381:L1382)</f>
        <v>166760</v>
      </c>
    </row>
    <row r="1382" spans="1:13" ht="15.75" customHeight="1">
      <c r="A1382" s="199"/>
      <c r="B1382" s="205"/>
      <c r="C1382" s="225"/>
      <c r="D1382" s="220"/>
      <c r="E1382" s="216"/>
      <c r="F1382" s="216"/>
      <c r="G1382" s="216"/>
      <c r="H1382" s="216"/>
      <c r="I1382" s="216"/>
      <c r="J1382" s="216"/>
      <c r="K1382" s="216"/>
      <c r="L1382" s="216"/>
      <c r="M1382" s="216"/>
    </row>
    <row r="1383" spans="1:13" ht="18.75" customHeight="1">
      <c r="A1383" s="199"/>
      <c r="B1383" s="203" t="s">
        <v>378</v>
      </c>
      <c r="C1383" s="256" t="s">
        <v>595</v>
      </c>
      <c r="D1383" s="218"/>
      <c r="E1383" s="198">
        <f>SUM(E1371,E1375,E1379)</f>
        <v>21134</v>
      </c>
      <c r="F1383" s="198">
        <f t="shared" ref="F1383:L1383" si="277">SUM(F1371,F1375,F1379)</f>
        <v>14829</v>
      </c>
      <c r="G1383" s="198">
        <f t="shared" si="277"/>
        <v>42969</v>
      </c>
      <c r="H1383" s="198">
        <f t="shared" si="277"/>
        <v>60119</v>
      </c>
      <c r="I1383" s="198">
        <f t="shared" si="277"/>
        <v>5791</v>
      </c>
      <c r="J1383" s="198">
        <f t="shared" si="277"/>
        <v>2037</v>
      </c>
      <c r="K1383" s="198">
        <f t="shared" si="277"/>
        <v>22822</v>
      </c>
      <c r="L1383" s="198">
        <f t="shared" si="277"/>
        <v>5285</v>
      </c>
      <c r="M1383" s="198">
        <f t="shared" ref="M1383" si="278">SUM(M1371,M1375,M1379)</f>
        <v>174986</v>
      </c>
    </row>
    <row r="1384" spans="1:13" ht="15.75" customHeight="1">
      <c r="A1384" s="199"/>
      <c r="B1384" s="204"/>
      <c r="C1384" s="225"/>
      <c r="D1384" s="220"/>
      <c r="E1384" s="198"/>
      <c r="F1384" s="198"/>
      <c r="G1384" s="198"/>
      <c r="H1384" s="198"/>
      <c r="I1384" s="198"/>
      <c r="J1384" s="198"/>
      <c r="K1384" s="198"/>
      <c r="L1384" s="198"/>
      <c r="M1384" s="198"/>
    </row>
    <row r="1385" spans="1:13" ht="18.75" customHeight="1">
      <c r="A1385" s="199"/>
      <c r="B1385" s="204"/>
      <c r="C1385" s="256" t="s">
        <v>596</v>
      </c>
      <c r="D1385" s="218"/>
      <c r="E1385" s="198">
        <f>SUM(E1373,E1377,E1381)</f>
        <v>25441</v>
      </c>
      <c r="F1385" s="198">
        <f t="shared" ref="F1385:M1385" si="279">SUM(F1373,F1377,F1381)</f>
        <v>23383</v>
      </c>
      <c r="G1385" s="198">
        <f t="shared" si="279"/>
        <v>70388</v>
      </c>
      <c r="H1385" s="198">
        <f t="shared" si="279"/>
        <v>113767</v>
      </c>
      <c r="I1385" s="198">
        <f t="shared" si="279"/>
        <v>33838</v>
      </c>
      <c r="J1385" s="198">
        <f t="shared" si="279"/>
        <v>6691</v>
      </c>
      <c r="K1385" s="198">
        <f t="shared" si="279"/>
        <v>171196</v>
      </c>
      <c r="L1385" s="198">
        <f t="shared" si="279"/>
        <v>12239</v>
      </c>
      <c r="M1385" s="198">
        <f t="shared" si="279"/>
        <v>456943</v>
      </c>
    </row>
    <row r="1386" spans="1:13" ht="15.75" customHeight="1">
      <c r="A1386" s="199"/>
      <c r="B1386" s="205"/>
      <c r="C1386" s="225"/>
      <c r="D1386" s="220"/>
      <c r="E1386" s="198"/>
      <c r="F1386" s="198"/>
      <c r="G1386" s="198"/>
      <c r="H1386" s="198"/>
      <c r="I1386" s="198"/>
      <c r="J1386" s="198"/>
      <c r="K1386" s="198"/>
      <c r="L1386" s="198"/>
      <c r="M1386" s="198"/>
    </row>
    <row r="1387" spans="1:13" ht="15" customHeight="1">
      <c r="A1387" s="199">
        <v>2024</v>
      </c>
      <c r="B1387" s="203" t="s">
        <v>400</v>
      </c>
      <c r="C1387" s="256" t="s">
        <v>595</v>
      </c>
      <c r="D1387" s="218"/>
      <c r="E1387" s="210">
        <v>6235</v>
      </c>
      <c r="F1387" s="210">
        <v>5388</v>
      </c>
      <c r="G1387" s="210">
        <v>13464</v>
      </c>
      <c r="H1387" s="210">
        <v>16523</v>
      </c>
      <c r="I1387" s="210">
        <v>1843</v>
      </c>
      <c r="J1387" s="200">
        <v>602</v>
      </c>
      <c r="K1387" s="210">
        <v>6419</v>
      </c>
      <c r="L1387" s="210">
        <v>1830</v>
      </c>
      <c r="M1387" s="210">
        <f>SUM(E1387:L1388)</f>
        <v>52304</v>
      </c>
    </row>
    <row r="1388" spans="1:13" ht="15.75" customHeight="1">
      <c r="A1388" s="199"/>
      <c r="B1388" s="204"/>
      <c r="C1388" s="225"/>
      <c r="D1388" s="220"/>
      <c r="E1388" s="210"/>
      <c r="F1388" s="210"/>
      <c r="G1388" s="210"/>
      <c r="H1388" s="210"/>
      <c r="I1388" s="210"/>
      <c r="J1388" s="200"/>
      <c r="K1388" s="210"/>
      <c r="L1388" s="210"/>
      <c r="M1388" s="210"/>
    </row>
    <row r="1389" spans="1:13">
      <c r="A1389" s="199"/>
      <c r="B1389" s="204"/>
      <c r="C1389" s="256" t="s">
        <v>596</v>
      </c>
      <c r="D1389" s="218"/>
      <c r="E1389" s="210">
        <v>7699</v>
      </c>
      <c r="F1389" s="210">
        <v>10655</v>
      </c>
      <c r="G1389" s="210">
        <v>30948</v>
      </c>
      <c r="H1389" s="210">
        <v>37847</v>
      </c>
      <c r="I1389" s="210">
        <v>11167</v>
      </c>
      <c r="J1389" s="210">
        <v>2643</v>
      </c>
      <c r="K1389" s="210">
        <v>46212</v>
      </c>
      <c r="L1389" s="210">
        <v>4795</v>
      </c>
      <c r="M1389" s="210">
        <f t="shared" ref="M1389" si="280">SUM(E1389:L1390)</f>
        <v>151966</v>
      </c>
    </row>
    <row r="1390" spans="1:13" ht="15.75" customHeight="1">
      <c r="A1390" s="199"/>
      <c r="B1390" s="205"/>
      <c r="C1390" s="225"/>
      <c r="D1390" s="220"/>
      <c r="E1390" s="210"/>
      <c r="F1390" s="210"/>
      <c r="G1390" s="210"/>
      <c r="H1390" s="210"/>
      <c r="I1390" s="210"/>
      <c r="J1390" s="210"/>
      <c r="K1390" s="210"/>
      <c r="L1390" s="210"/>
      <c r="M1390" s="210"/>
    </row>
    <row r="1391" spans="1:13" ht="15" customHeight="1">
      <c r="A1391" s="199"/>
      <c r="B1391" s="203" t="s">
        <v>401</v>
      </c>
      <c r="C1391" s="256" t="s">
        <v>595</v>
      </c>
      <c r="D1391" s="218"/>
      <c r="E1391" s="210">
        <v>6114</v>
      </c>
      <c r="F1391" s="210">
        <v>5889</v>
      </c>
      <c r="G1391" s="210">
        <v>14043</v>
      </c>
      <c r="H1391" s="210">
        <v>17177</v>
      </c>
      <c r="I1391" s="210">
        <v>2252</v>
      </c>
      <c r="J1391" s="200">
        <v>617</v>
      </c>
      <c r="K1391" s="210">
        <v>6920</v>
      </c>
      <c r="L1391" s="210">
        <v>1779</v>
      </c>
      <c r="M1391" s="210">
        <f t="shared" ref="M1391" si="281">SUM(E1391:L1392)</f>
        <v>54791</v>
      </c>
    </row>
    <row r="1392" spans="1:13" ht="15.75" customHeight="1">
      <c r="A1392" s="199"/>
      <c r="B1392" s="204"/>
      <c r="C1392" s="225"/>
      <c r="D1392" s="220"/>
      <c r="E1392" s="210"/>
      <c r="F1392" s="210"/>
      <c r="G1392" s="210"/>
      <c r="H1392" s="210"/>
      <c r="I1392" s="210"/>
      <c r="J1392" s="200"/>
      <c r="K1392" s="210"/>
      <c r="L1392" s="210"/>
      <c r="M1392" s="210"/>
    </row>
    <row r="1393" spans="1:13">
      <c r="A1393" s="199"/>
      <c r="B1393" s="204"/>
      <c r="C1393" s="256" t="s">
        <v>596</v>
      </c>
      <c r="D1393" s="218"/>
      <c r="E1393" s="210">
        <v>7837</v>
      </c>
      <c r="F1393" s="210">
        <v>10620</v>
      </c>
      <c r="G1393" s="210">
        <v>31340</v>
      </c>
      <c r="H1393" s="210">
        <v>40152</v>
      </c>
      <c r="I1393" s="210">
        <v>13710</v>
      </c>
      <c r="J1393" s="210">
        <v>2655</v>
      </c>
      <c r="K1393" s="210">
        <v>54188</v>
      </c>
      <c r="L1393" s="210">
        <v>5019</v>
      </c>
      <c r="M1393" s="210">
        <f t="shared" ref="M1393" si="282">SUM(E1393:L1394)</f>
        <v>165521</v>
      </c>
    </row>
    <row r="1394" spans="1:13" ht="15.75" customHeight="1">
      <c r="A1394" s="199"/>
      <c r="B1394" s="205"/>
      <c r="C1394" s="225"/>
      <c r="D1394" s="220"/>
      <c r="E1394" s="210"/>
      <c r="F1394" s="210"/>
      <c r="G1394" s="210"/>
      <c r="H1394" s="210"/>
      <c r="I1394" s="210"/>
      <c r="J1394" s="210"/>
      <c r="K1394" s="210"/>
      <c r="L1394" s="210"/>
      <c r="M1394" s="210"/>
    </row>
    <row r="1395" spans="1:13" ht="15" customHeight="1">
      <c r="A1395" s="199"/>
      <c r="B1395" s="203" t="s">
        <v>402</v>
      </c>
      <c r="C1395" s="256" t="s">
        <v>595</v>
      </c>
      <c r="D1395" s="218"/>
      <c r="E1395" s="210">
        <v>4949</v>
      </c>
      <c r="F1395" s="210">
        <v>4084</v>
      </c>
      <c r="G1395" s="210">
        <v>11842</v>
      </c>
      <c r="H1395" s="210">
        <v>15646</v>
      </c>
      <c r="I1395" s="210">
        <v>2060</v>
      </c>
      <c r="J1395" s="200">
        <v>583</v>
      </c>
      <c r="K1395" s="210">
        <v>7963</v>
      </c>
      <c r="L1395" s="210">
        <v>1622</v>
      </c>
      <c r="M1395" s="210">
        <f t="shared" ref="M1395" si="283">SUM(E1395:L1396)</f>
        <v>48749</v>
      </c>
    </row>
    <row r="1396" spans="1:13" ht="15.75" customHeight="1">
      <c r="A1396" s="199"/>
      <c r="B1396" s="204"/>
      <c r="C1396" s="225"/>
      <c r="D1396" s="220"/>
      <c r="E1396" s="210"/>
      <c r="F1396" s="210"/>
      <c r="G1396" s="210"/>
      <c r="H1396" s="210"/>
      <c r="I1396" s="210"/>
      <c r="J1396" s="200"/>
      <c r="K1396" s="210"/>
      <c r="L1396" s="210"/>
      <c r="M1396" s="210"/>
    </row>
    <row r="1397" spans="1:13">
      <c r="A1397" s="199"/>
      <c r="B1397" s="204"/>
      <c r="C1397" s="256" t="s">
        <v>596</v>
      </c>
      <c r="D1397" s="218"/>
      <c r="E1397" s="210">
        <v>5866</v>
      </c>
      <c r="F1397" s="210">
        <v>7422</v>
      </c>
      <c r="G1397" s="210">
        <v>27362</v>
      </c>
      <c r="H1397" s="210">
        <v>36799</v>
      </c>
      <c r="I1397" s="210">
        <v>11410</v>
      </c>
      <c r="J1397" s="210">
        <v>2358</v>
      </c>
      <c r="K1397" s="210">
        <v>61449</v>
      </c>
      <c r="L1397" s="210">
        <v>4179</v>
      </c>
      <c r="M1397" s="210">
        <f t="shared" ref="M1397" si="284">SUM(E1397:L1398)</f>
        <v>156845</v>
      </c>
    </row>
    <row r="1398" spans="1:13" ht="15.75" customHeight="1">
      <c r="A1398" s="199"/>
      <c r="B1398" s="205"/>
      <c r="C1398" s="225"/>
      <c r="D1398" s="220"/>
      <c r="E1398" s="210"/>
      <c r="F1398" s="210"/>
      <c r="G1398" s="210"/>
      <c r="H1398" s="210"/>
      <c r="I1398" s="210"/>
      <c r="J1398" s="210"/>
      <c r="K1398" s="210"/>
      <c r="L1398" s="210"/>
      <c r="M1398" s="210"/>
    </row>
    <row r="1399" spans="1:13" ht="15" customHeight="1">
      <c r="A1399" s="199"/>
      <c r="B1399" s="203" t="s">
        <v>378</v>
      </c>
      <c r="C1399" s="256" t="s">
        <v>595</v>
      </c>
      <c r="D1399" s="218"/>
      <c r="E1399" s="198">
        <f>SUM(E1387,E1391,E1395)</f>
        <v>17298</v>
      </c>
      <c r="F1399" s="198">
        <f t="shared" ref="F1399:M1399" si="285">SUM(F1387,F1391,F1395)</f>
        <v>15361</v>
      </c>
      <c r="G1399" s="198">
        <f t="shared" si="285"/>
        <v>39349</v>
      </c>
      <c r="H1399" s="198">
        <f t="shared" si="285"/>
        <v>49346</v>
      </c>
      <c r="I1399" s="198">
        <f t="shared" si="285"/>
        <v>6155</v>
      </c>
      <c r="J1399" s="198">
        <f t="shared" si="285"/>
        <v>1802</v>
      </c>
      <c r="K1399" s="198">
        <f t="shared" si="285"/>
        <v>21302</v>
      </c>
      <c r="L1399" s="198">
        <f t="shared" si="285"/>
        <v>5231</v>
      </c>
      <c r="M1399" s="198">
        <f t="shared" si="285"/>
        <v>155844</v>
      </c>
    </row>
    <row r="1400" spans="1:13" ht="15" customHeight="1">
      <c r="A1400" s="199"/>
      <c r="B1400" s="204"/>
      <c r="C1400" s="225"/>
      <c r="D1400" s="220"/>
      <c r="E1400" s="198"/>
      <c r="F1400" s="198"/>
      <c r="G1400" s="198"/>
      <c r="H1400" s="198"/>
      <c r="I1400" s="198"/>
      <c r="J1400" s="198"/>
      <c r="K1400" s="198"/>
      <c r="L1400" s="198"/>
      <c r="M1400" s="198"/>
    </row>
    <row r="1401" spans="1:13">
      <c r="A1401" s="199"/>
      <c r="B1401" s="204"/>
      <c r="C1401" s="256" t="s">
        <v>596</v>
      </c>
      <c r="D1401" s="218"/>
      <c r="E1401" s="198">
        <f>SUM(E1389,E1393,E1397)</f>
        <v>21402</v>
      </c>
      <c r="F1401" s="198">
        <f t="shared" ref="F1401:M1401" si="286">SUM(F1389,F1393,F1397)</f>
        <v>28697</v>
      </c>
      <c r="G1401" s="198">
        <f t="shared" si="286"/>
        <v>89650</v>
      </c>
      <c r="H1401" s="198">
        <f t="shared" si="286"/>
        <v>114798</v>
      </c>
      <c r="I1401" s="198">
        <f t="shared" si="286"/>
        <v>36287</v>
      </c>
      <c r="J1401" s="198">
        <f t="shared" si="286"/>
        <v>7656</v>
      </c>
      <c r="K1401" s="198">
        <f t="shared" si="286"/>
        <v>161849</v>
      </c>
      <c r="L1401" s="198">
        <f t="shared" si="286"/>
        <v>13993</v>
      </c>
      <c r="M1401" s="198">
        <f t="shared" si="286"/>
        <v>474332</v>
      </c>
    </row>
    <row r="1402" spans="1:13" ht="15" customHeight="1">
      <c r="A1402" s="199"/>
      <c r="B1402" s="205"/>
      <c r="C1402" s="225"/>
      <c r="D1402" s="220"/>
      <c r="E1402" s="198"/>
      <c r="F1402" s="198"/>
      <c r="G1402" s="198"/>
      <c r="H1402" s="198"/>
      <c r="I1402" s="198"/>
      <c r="J1402" s="198"/>
      <c r="K1402" s="198"/>
      <c r="L1402" s="198"/>
      <c r="M1402" s="198"/>
    </row>
    <row r="1403" spans="1:13">
      <c r="A1403" s="15" t="s">
        <v>652</v>
      </c>
      <c r="C1403" s="26"/>
      <c r="K1403" s="387" t="s">
        <v>653</v>
      </c>
      <c r="L1403" s="387"/>
      <c r="M1403" s="387"/>
    </row>
    <row r="1404" spans="1:13">
      <c r="A1404" s="300" t="s">
        <v>224</v>
      </c>
      <c r="B1404" s="300"/>
      <c r="C1404" s="300"/>
      <c r="E1404" s="51"/>
      <c r="J1404" s="444" t="s">
        <v>225</v>
      </c>
      <c r="K1404" s="444"/>
      <c r="L1404" s="444"/>
      <c r="M1404" s="444"/>
    </row>
    <row r="1405" spans="1:13">
      <c r="A1405" s="32"/>
      <c r="C1405" s="84"/>
      <c r="L1405" s="517"/>
      <c r="M1405" s="517"/>
    </row>
    <row r="1406" spans="1:13">
      <c r="A1406" s="51"/>
    </row>
    <row r="1407" spans="1:13" ht="21.75">
      <c r="A1407" s="19"/>
    </row>
    <row r="1408" spans="1:13" ht="21.75">
      <c r="A1408" s="19"/>
    </row>
    <row r="1409" spans="1:6" ht="21.75">
      <c r="A1409" s="213" t="s">
        <v>226</v>
      </c>
      <c r="B1409" s="213"/>
      <c r="C1409" s="213"/>
      <c r="D1409" s="213"/>
      <c r="E1409" s="213"/>
      <c r="F1409" s="93"/>
    </row>
    <row r="1410" spans="1:6" ht="21.75">
      <c r="A1410" s="213" t="s">
        <v>227</v>
      </c>
      <c r="B1410" s="213"/>
      <c r="C1410" s="213"/>
      <c r="D1410" s="213"/>
      <c r="E1410" s="213"/>
      <c r="F1410" s="93"/>
    </row>
    <row r="1411" spans="1:6">
      <c r="A1411" s="217" t="s">
        <v>229</v>
      </c>
      <c r="B1411" s="217"/>
      <c r="C1411" s="217"/>
      <c r="D1411" s="217"/>
      <c r="E1411" s="217"/>
    </row>
    <row r="1412" spans="1:6" ht="18.75" customHeight="1">
      <c r="A1412" s="224" t="s">
        <v>598</v>
      </c>
      <c r="B1412" s="219"/>
      <c r="C1412" s="223" t="s">
        <v>597</v>
      </c>
      <c r="D1412" s="224"/>
      <c r="E1412" s="219"/>
    </row>
    <row r="1413" spans="1:6" ht="15" customHeight="1">
      <c r="A1413" s="224"/>
      <c r="B1413" s="219"/>
      <c r="C1413" s="225"/>
      <c r="D1413" s="226"/>
      <c r="E1413" s="220"/>
    </row>
    <row r="1414" spans="1:6" ht="37.5" customHeight="1">
      <c r="A1414" s="224"/>
      <c r="B1414" s="219"/>
      <c r="C1414" s="203" t="s">
        <v>400</v>
      </c>
      <c r="D1414" s="203" t="s">
        <v>401</v>
      </c>
      <c r="E1414" s="203" t="s">
        <v>402</v>
      </c>
    </row>
    <row r="1415" spans="1:6">
      <c r="A1415" s="226"/>
      <c r="B1415" s="220"/>
      <c r="C1415" s="205"/>
      <c r="D1415" s="205"/>
      <c r="E1415" s="205"/>
    </row>
    <row r="1416" spans="1:6" ht="21.75" customHeight="1">
      <c r="A1416" s="218" t="s">
        <v>325</v>
      </c>
      <c r="B1416" s="203" t="s">
        <v>599</v>
      </c>
      <c r="C1416" s="200">
        <v>6</v>
      </c>
      <c r="D1416" s="200">
        <v>7</v>
      </c>
      <c r="E1416" s="208">
        <v>7</v>
      </c>
    </row>
    <row r="1417" spans="1:6" ht="15" customHeight="1">
      <c r="A1417" s="219"/>
      <c r="B1417" s="205"/>
      <c r="C1417" s="200"/>
      <c r="D1417" s="200"/>
      <c r="E1417" s="209"/>
    </row>
    <row r="1418" spans="1:6" ht="15.75" customHeight="1">
      <c r="A1418" s="219"/>
      <c r="B1418" s="203" t="s">
        <v>600</v>
      </c>
      <c r="C1418" s="211">
        <v>1102</v>
      </c>
      <c r="D1418" s="211">
        <v>1191</v>
      </c>
      <c r="E1418" s="221">
        <v>1191</v>
      </c>
    </row>
    <row r="1419" spans="1:6" ht="15" customHeight="1">
      <c r="A1419" s="219"/>
      <c r="B1419" s="205"/>
      <c r="C1419" s="211"/>
      <c r="D1419" s="211"/>
      <c r="E1419" s="222"/>
    </row>
    <row r="1420" spans="1:6" ht="10.5" customHeight="1">
      <c r="A1420" s="219"/>
      <c r="B1420" s="203" t="s">
        <v>601</v>
      </c>
      <c r="C1420" s="211">
        <v>1534</v>
      </c>
      <c r="D1420" s="211">
        <v>1672</v>
      </c>
      <c r="E1420" s="221">
        <v>1672</v>
      </c>
    </row>
    <row r="1421" spans="1:6" ht="15" customHeight="1">
      <c r="A1421" s="219"/>
      <c r="B1421" s="205"/>
      <c r="C1421" s="211"/>
      <c r="D1421" s="211"/>
      <c r="E1421" s="222"/>
    </row>
    <row r="1422" spans="1:6" ht="15.75" customHeight="1">
      <c r="A1422" s="219"/>
      <c r="B1422" s="203" t="s">
        <v>602</v>
      </c>
      <c r="C1422" s="211">
        <v>1147</v>
      </c>
      <c r="D1422" s="211">
        <v>1363</v>
      </c>
      <c r="E1422" s="210">
        <v>1349</v>
      </c>
    </row>
    <row r="1423" spans="1:6">
      <c r="A1423" s="219"/>
      <c r="B1423" s="205"/>
      <c r="C1423" s="211"/>
      <c r="D1423" s="211"/>
      <c r="E1423" s="210"/>
    </row>
    <row r="1424" spans="1:6" ht="15.75" customHeight="1">
      <c r="A1424" s="219"/>
      <c r="B1424" s="203" t="s">
        <v>603</v>
      </c>
      <c r="C1424" s="201">
        <v>71.84</v>
      </c>
      <c r="D1424" s="201">
        <v>80.77</v>
      </c>
      <c r="E1424" s="200">
        <v>79.61</v>
      </c>
    </row>
    <row r="1425" spans="1:5">
      <c r="A1425" s="219"/>
      <c r="B1425" s="205"/>
      <c r="C1425" s="201"/>
      <c r="D1425" s="201"/>
      <c r="E1425" s="200"/>
    </row>
    <row r="1426" spans="1:5" ht="37.5" customHeight="1">
      <c r="A1426" s="219"/>
      <c r="B1426" s="203" t="s">
        <v>604</v>
      </c>
      <c r="C1426" s="206">
        <v>310.95</v>
      </c>
      <c r="D1426" s="206">
        <v>330.71</v>
      </c>
      <c r="E1426" s="208">
        <v>405.3</v>
      </c>
    </row>
    <row r="1427" spans="1:5" ht="15" customHeight="1">
      <c r="A1427" s="220"/>
      <c r="B1427" s="205"/>
      <c r="C1427" s="207"/>
      <c r="D1427" s="207"/>
      <c r="E1427" s="209"/>
    </row>
    <row r="1428" spans="1:5">
      <c r="A1428" s="203" t="s">
        <v>326</v>
      </c>
      <c r="B1428" s="203" t="s">
        <v>599</v>
      </c>
      <c r="C1428" s="201">
        <v>4</v>
      </c>
      <c r="D1428" s="201">
        <v>4</v>
      </c>
      <c r="E1428" s="200">
        <v>4</v>
      </c>
    </row>
    <row r="1429" spans="1:5">
      <c r="A1429" s="204"/>
      <c r="B1429" s="205"/>
      <c r="C1429" s="201"/>
      <c r="D1429" s="201"/>
      <c r="E1429" s="200"/>
    </row>
    <row r="1430" spans="1:5">
      <c r="A1430" s="204"/>
      <c r="B1430" s="203" t="s">
        <v>600</v>
      </c>
      <c r="C1430" s="201">
        <v>811</v>
      </c>
      <c r="D1430" s="201">
        <v>811</v>
      </c>
      <c r="E1430" s="200">
        <v>811</v>
      </c>
    </row>
    <row r="1431" spans="1:5">
      <c r="A1431" s="204"/>
      <c r="B1431" s="205"/>
      <c r="C1431" s="201"/>
      <c r="D1431" s="201"/>
      <c r="E1431" s="200"/>
    </row>
    <row r="1432" spans="1:5">
      <c r="A1432" s="204"/>
      <c r="B1432" s="203" t="s">
        <v>601</v>
      </c>
      <c r="C1432" s="211">
        <v>1192</v>
      </c>
      <c r="D1432" s="211">
        <v>1192</v>
      </c>
      <c r="E1432" s="210">
        <v>1192</v>
      </c>
    </row>
    <row r="1433" spans="1:5">
      <c r="A1433" s="204"/>
      <c r="B1433" s="205"/>
      <c r="C1433" s="211"/>
      <c r="D1433" s="211"/>
      <c r="E1433" s="210"/>
    </row>
    <row r="1434" spans="1:5">
      <c r="A1434" s="204"/>
      <c r="B1434" s="203" t="s">
        <v>602</v>
      </c>
      <c r="C1434" s="201">
        <v>772</v>
      </c>
      <c r="D1434" s="201">
        <v>761</v>
      </c>
      <c r="E1434" s="200">
        <v>722</v>
      </c>
    </row>
    <row r="1435" spans="1:5">
      <c r="A1435" s="204"/>
      <c r="B1435" s="205"/>
      <c r="C1435" s="201"/>
      <c r="D1435" s="201"/>
      <c r="E1435" s="200"/>
    </row>
    <row r="1436" spans="1:5" ht="15" customHeight="1">
      <c r="A1436" s="204"/>
      <c r="B1436" s="203" t="s">
        <v>603</v>
      </c>
      <c r="C1436" s="201">
        <v>83.88</v>
      </c>
      <c r="D1436" s="201">
        <v>85.23</v>
      </c>
      <c r="E1436" s="200">
        <v>85.98</v>
      </c>
    </row>
    <row r="1437" spans="1:5" ht="15" customHeight="1">
      <c r="A1437" s="204"/>
      <c r="B1437" s="205"/>
      <c r="C1437" s="201"/>
      <c r="D1437" s="201"/>
      <c r="E1437" s="200"/>
    </row>
    <row r="1438" spans="1:5">
      <c r="A1438" s="204"/>
      <c r="B1438" s="203" t="s">
        <v>604</v>
      </c>
      <c r="C1438" s="206">
        <v>203.25</v>
      </c>
      <c r="D1438" s="214">
        <v>208.5</v>
      </c>
      <c r="E1438" s="208">
        <v>213.15</v>
      </c>
    </row>
    <row r="1439" spans="1:5" ht="15" customHeight="1">
      <c r="A1439" s="205"/>
      <c r="B1439" s="205"/>
      <c r="C1439" s="207"/>
      <c r="D1439" s="215"/>
      <c r="E1439" s="209"/>
    </row>
    <row r="1440" spans="1:5">
      <c r="A1440" s="203" t="s">
        <v>327</v>
      </c>
      <c r="B1440" s="203" t="s">
        <v>599</v>
      </c>
      <c r="C1440" s="201">
        <v>3</v>
      </c>
      <c r="D1440" s="201">
        <v>3</v>
      </c>
      <c r="E1440" s="200">
        <v>3</v>
      </c>
    </row>
    <row r="1441" spans="1:5">
      <c r="A1441" s="204"/>
      <c r="B1441" s="205"/>
      <c r="C1441" s="201"/>
      <c r="D1441" s="201"/>
      <c r="E1441" s="200"/>
    </row>
    <row r="1442" spans="1:5">
      <c r="A1442" s="204"/>
      <c r="B1442" s="203" t="s">
        <v>600</v>
      </c>
      <c r="C1442" s="201">
        <v>378</v>
      </c>
      <c r="D1442" s="201">
        <v>378</v>
      </c>
      <c r="E1442" s="200">
        <v>378</v>
      </c>
    </row>
    <row r="1443" spans="1:5">
      <c r="A1443" s="204"/>
      <c r="B1443" s="205"/>
      <c r="C1443" s="201"/>
      <c r="D1443" s="201"/>
      <c r="E1443" s="200"/>
    </row>
    <row r="1444" spans="1:5">
      <c r="A1444" s="204"/>
      <c r="B1444" s="203" t="s">
        <v>601</v>
      </c>
      <c r="C1444" s="201">
        <v>523</v>
      </c>
      <c r="D1444" s="201">
        <v>523</v>
      </c>
      <c r="E1444" s="200">
        <v>523</v>
      </c>
    </row>
    <row r="1445" spans="1:5">
      <c r="A1445" s="204"/>
      <c r="B1445" s="205"/>
      <c r="C1445" s="201"/>
      <c r="D1445" s="201"/>
      <c r="E1445" s="200"/>
    </row>
    <row r="1446" spans="1:5">
      <c r="A1446" s="204"/>
      <c r="B1446" s="203" t="s">
        <v>602</v>
      </c>
      <c r="C1446" s="201">
        <v>163</v>
      </c>
      <c r="D1446" s="201">
        <v>163</v>
      </c>
      <c r="E1446" s="200">
        <v>165</v>
      </c>
    </row>
    <row r="1447" spans="1:5">
      <c r="A1447" s="204"/>
      <c r="B1447" s="205"/>
      <c r="C1447" s="201"/>
      <c r="D1447" s="201"/>
      <c r="E1447" s="200"/>
    </row>
    <row r="1448" spans="1:5">
      <c r="A1448" s="204"/>
      <c r="B1448" s="203" t="s">
        <v>603</v>
      </c>
      <c r="C1448" s="201">
        <v>55.51</v>
      </c>
      <c r="D1448" s="201">
        <v>50.69</v>
      </c>
      <c r="E1448" s="200">
        <v>53.13</v>
      </c>
    </row>
    <row r="1449" spans="1:5">
      <c r="A1449" s="204"/>
      <c r="B1449" s="205"/>
      <c r="C1449" s="201"/>
      <c r="D1449" s="201"/>
      <c r="E1449" s="200"/>
    </row>
    <row r="1450" spans="1:5">
      <c r="A1450" s="204"/>
      <c r="B1450" s="203" t="s">
        <v>604</v>
      </c>
      <c r="C1450" s="206">
        <v>182.25</v>
      </c>
      <c r="D1450" s="206">
        <v>204.07</v>
      </c>
      <c r="E1450" s="208">
        <v>212.33</v>
      </c>
    </row>
    <row r="1451" spans="1:5" ht="15" customHeight="1">
      <c r="A1451" s="204"/>
      <c r="B1451" s="205"/>
      <c r="C1451" s="207"/>
      <c r="D1451" s="207"/>
      <c r="E1451" s="209"/>
    </row>
    <row r="1452" spans="1:5" ht="23.25" customHeight="1">
      <c r="A1452" s="203" t="s">
        <v>328</v>
      </c>
      <c r="B1452" s="203" t="s">
        <v>599</v>
      </c>
      <c r="C1452" s="201">
        <v>6</v>
      </c>
      <c r="D1452" s="201">
        <v>6</v>
      </c>
      <c r="E1452" s="200">
        <v>6</v>
      </c>
    </row>
    <row r="1453" spans="1:5" ht="15" customHeight="1">
      <c r="A1453" s="204"/>
      <c r="B1453" s="205"/>
      <c r="C1453" s="201"/>
      <c r="D1453" s="201"/>
      <c r="E1453" s="200"/>
    </row>
    <row r="1454" spans="1:5">
      <c r="A1454" s="204"/>
      <c r="B1454" s="203" t="s">
        <v>600</v>
      </c>
      <c r="C1454" s="201">
        <v>461</v>
      </c>
      <c r="D1454" s="201">
        <v>461</v>
      </c>
      <c r="E1454" s="200">
        <v>461</v>
      </c>
    </row>
    <row r="1455" spans="1:5" ht="15.75" customHeight="1">
      <c r="A1455" s="204"/>
      <c r="B1455" s="205"/>
      <c r="C1455" s="201"/>
      <c r="D1455" s="201"/>
      <c r="E1455" s="200"/>
    </row>
    <row r="1456" spans="1:5">
      <c r="A1456" s="204"/>
      <c r="B1456" s="203" t="s">
        <v>601</v>
      </c>
      <c r="C1456" s="201">
        <v>701</v>
      </c>
      <c r="D1456" s="201">
        <v>701</v>
      </c>
      <c r="E1456" s="200">
        <v>701</v>
      </c>
    </row>
    <row r="1457" spans="1:5" ht="15.75" customHeight="1">
      <c r="A1457" s="204"/>
      <c r="B1457" s="205"/>
      <c r="C1457" s="201"/>
      <c r="D1457" s="201"/>
      <c r="E1457" s="200"/>
    </row>
    <row r="1458" spans="1:5">
      <c r="A1458" s="204"/>
      <c r="B1458" s="203" t="s">
        <v>602</v>
      </c>
      <c r="C1458" s="201">
        <v>86</v>
      </c>
      <c r="D1458" s="201">
        <v>75</v>
      </c>
      <c r="E1458" s="200">
        <v>89</v>
      </c>
    </row>
    <row r="1459" spans="1:5" ht="15.75" customHeight="1">
      <c r="A1459" s="204"/>
      <c r="B1459" s="205"/>
      <c r="C1459" s="201"/>
      <c r="D1459" s="201"/>
      <c r="E1459" s="200"/>
    </row>
    <row r="1460" spans="1:5">
      <c r="A1460" s="204"/>
      <c r="B1460" s="203" t="s">
        <v>603</v>
      </c>
      <c r="C1460" s="201">
        <v>44.7</v>
      </c>
      <c r="D1460" s="201">
        <v>41.17</v>
      </c>
      <c r="E1460" s="200">
        <v>41.28</v>
      </c>
    </row>
    <row r="1461" spans="1:5" ht="15.75" customHeight="1">
      <c r="A1461" s="204"/>
      <c r="B1461" s="205"/>
      <c r="C1461" s="201"/>
      <c r="D1461" s="201"/>
      <c r="E1461" s="200"/>
    </row>
    <row r="1462" spans="1:5">
      <c r="A1462" s="204"/>
      <c r="B1462" s="203" t="s">
        <v>604</v>
      </c>
      <c r="C1462" s="206">
        <v>144.56</v>
      </c>
      <c r="D1462" s="206">
        <v>148.91</v>
      </c>
      <c r="E1462" s="208">
        <v>152.16999999999999</v>
      </c>
    </row>
    <row r="1463" spans="1:5" ht="15.75" customHeight="1">
      <c r="A1463" s="205"/>
      <c r="B1463" s="205"/>
      <c r="C1463" s="207"/>
      <c r="D1463" s="207"/>
      <c r="E1463" s="209"/>
    </row>
    <row r="1464" spans="1:5" ht="21.75" customHeight="1">
      <c r="A1464" s="203" t="s">
        <v>329</v>
      </c>
      <c r="B1464" s="203" t="s">
        <v>599</v>
      </c>
      <c r="C1464" s="201">
        <v>6</v>
      </c>
      <c r="D1464" s="201">
        <v>6</v>
      </c>
      <c r="E1464" s="200">
        <v>6</v>
      </c>
    </row>
    <row r="1465" spans="1:5">
      <c r="A1465" s="204"/>
      <c r="B1465" s="205"/>
      <c r="C1465" s="201"/>
      <c r="D1465" s="201"/>
      <c r="E1465" s="200"/>
    </row>
    <row r="1466" spans="1:5">
      <c r="A1466" s="204"/>
      <c r="B1466" s="203" t="s">
        <v>600</v>
      </c>
      <c r="C1466" s="201">
        <v>468</v>
      </c>
      <c r="D1466" s="201">
        <v>468</v>
      </c>
      <c r="E1466" s="200">
        <v>468</v>
      </c>
    </row>
    <row r="1467" spans="1:5" ht="15.75" customHeight="1">
      <c r="A1467" s="204"/>
      <c r="B1467" s="205"/>
      <c r="C1467" s="201"/>
      <c r="D1467" s="201"/>
      <c r="E1467" s="200"/>
    </row>
    <row r="1468" spans="1:5">
      <c r="A1468" s="204"/>
      <c r="B1468" s="203" t="s">
        <v>601</v>
      </c>
      <c r="C1468" s="201">
        <v>916</v>
      </c>
      <c r="D1468" s="201">
        <v>916</v>
      </c>
      <c r="E1468" s="200">
        <v>916</v>
      </c>
    </row>
    <row r="1469" spans="1:5" ht="15.75" customHeight="1">
      <c r="A1469" s="204"/>
      <c r="B1469" s="205"/>
      <c r="C1469" s="201"/>
      <c r="D1469" s="201"/>
      <c r="E1469" s="200"/>
    </row>
    <row r="1470" spans="1:5">
      <c r="A1470" s="204"/>
      <c r="B1470" s="203" t="s">
        <v>602</v>
      </c>
      <c r="C1470" s="201">
        <v>143</v>
      </c>
      <c r="D1470" s="201">
        <v>143</v>
      </c>
      <c r="E1470" s="200">
        <v>143</v>
      </c>
    </row>
    <row r="1471" spans="1:5" ht="15.75" customHeight="1">
      <c r="A1471" s="204"/>
      <c r="B1471" s="205"/>
      <c r="C1471" s="201"/>
      <c r="D1471" s="201"/>
      <c r="E1471" s="200"/>
    </row>
    <row r="1472" spans="1:5">
      <c r="A1472" s="204"/>
      <c r="B1472" s="203" t="s">
        <v>603</v>
      </c>
      <c r="C1472" s="201">
        <v>53.69</v>
      </c>
      <c r="D1472" s="201">
        <v>55.09</v>
      </c>
      <c r="E1472" s="200">
        <v>52.85</v>
      </c>
    </row>
    <row r="1473" spans="1:5" ht="15.75" customHeight="1">
      <c r="A1473" s="204"/>
      <c r="B1473" s="205"/>
      <c r="C1473" s="201"/>
      <c r="D1473" s="201"/>
      <c r="E1473" s="200"/>
    </row>
    <row r="1474" spans="1:5">
      <c r="A1474" s="204"/>
      <c r="B1474" s="203" t="s">
        <v>604</v>
      </c>
      <c r="C1474" s="206">
        <v>275.74</v>
      </c>
      <c r="D1474" s="206">
        <v>293.02</v>
      </c>
      <c r="E1474" s="208">
        <v>311.25</v>
      </c>
    </row>
    <row r="1475" spans="1:5" ht="15.75" customHeight="1">
      <c r="A1475" s="205"/>
      <c r="B1475" s="205"/>
      <c r="C1475" s="207"/>
      <c r="D1475" s="207"/>
      <c r="E1475" s="209"/>
    </row>
    <row r="1476" spans="1:5" ht="20.25" customHeight="1">
      <c r="A1476" s="203" t="s">
        <v>330</v>
      </c>
      <c r="B1476" s="203" t="s">
        <v>599</v>
      </c>
      <c r="C1476" s="201">
        <v>11</v>
      </c>
      <c r="D1476" s="201">
        <v>11</v>
      </c>
      <c r="E1476" s="200">
        <v>12</v>
      </c>
    </row>
    <row r="1477" spans="1:5">
      <c r="A1477" s="204"/>
      <c r="B1477" s="205"/>
      <c r="C1477" s="201"/>
      <c r="D1477" s="201"/>
      <c r="E1477" s="200"/>
    </row>
    <row r="1478" spans="1:5">
      <c r="A1478" s="204"/>
      <c r="B1478" s="203" t="s">
        <v>600</v>
      </c>
      <c r="C1478" s="201">
        <v>668</v>
      </c>
      <c r="D1478" s="201">
        <v>668</v>
      </c>
      <c r="E1478" s="200">
        <v>696</v>
      </c>
    </row>
    <row r="1479" spans="1:5">
      <c r="A1479" s="204"/>
      <c r="B1479" s="205"/>
      <c r="C1479" s="201"/>
      <c r="D1479" s="201"/>
      <c r="E1479" s="200"/>
    </row>
    <row r="1480" spans="1:5">
      <c r="A1480" s="204"/>
      <c r="B1480" s="203" t="s">
        <v>601</v>
      </c>
      <c r="C1480" s="211">
        <v>1197</v>
      </c>
      <c r="D1480" s="211">
        <v>1197</v>
      </c>
      <c r="E1480" s="210">
        <v>1245</v>
      </c>
    </row>
    <row r="1481" spans="1:5">
      <c r="A1481" s="204"/>
      <c r="B1481" s="205"/>
      <c r="C1481" s="211"/>
      <c r="D1481" s="211"/>
      <c r="E1481" s="210"/>
    </row>
    <row r="1482" spans="1:5">
      <c r="A1482" s="204"/>
      <c r="B1482" s="203" t="s">
        <v>602</v>
      </c>
      <c r="C1482" s="212">
        <v>94</v>
      </c>
      <c r="D1482" s="212">
        <v>81</v>
      </c>
      <c r="E1482" s="200">
        <v>94</v>
      </c>
    </row>
    <row r="1483" spans="1:5">
      <c r="A1483" s="204"/>
      <c r="B1483" s="205"/>
      <c r="C1483" s="212"/>
      <c r="D1483" s="212"/>
      <c r="E1483" s="200"/>
    </row>
    <row r="1484" spans="1:5">
      <c r="A1484" s="204"/>
      <c r="B1484" s="203" t="s">
        <v>603</v>
      </c>
      <c r="C1484" s="201">
        <v>43.09</v>
      </c>
      <c r="D1484" s="201">
        <v>45.92</v>
      </c>
      <c r="E1484" s="200" t="s">
        <v>650</v>
      </c>
    </row>
    <row r="1485" spans="1:5">
      <c r="A1485" s="204"/>
      <c r="B1485" s="205"/>
      <c r="C1485" s="201"/>
      <c r="D1485" s="201"/>
      <c r="E1485" s="200"/>
    </row>
    <row r="1486" spans="1:5">
      <c r="A1486" s="204"/>
      <c r="B1486" s="203" t="s">
        <v>604</v>
      </c>
      <c r="C1486" s="206">
        <v>218.53</v>
      </c>
      <c r="D1486" s="206">
        <v>231.59</v>
      </c>
      <c r="E1486" s="208" t="s">
        <v>651</v>
      </c>
    </row>
    <row r="1487" spans="1:5" ht="15" customHeight="1">
      <c r="A1487" s="205"/>
      <c r="B1487" s="205"/>
      <c r="C1487" s="207"/>
      <c r="D1487" s="207"/>
      <c r="E1487" s="209"/>
    </row>
    <row r="1488" spans="1:5" ht="21.75" customHeight="1">
      <c r="A1488" s="203" t="s">
        <v>331</v>
      </c>
      <c r="B1488" s="203" t="s">
        <v>599</v>
      </c>
      <c r="C1488" s="201">
        <v>7</v>
      </c>
      <c r="D1488" s="201">
        <v>7</v>
      </c>
      <c r="E1488" s="200">
        <v>8</v>
      </c>
    </row>
    <row r="1489" spans="1:5">
      <c r="A1489" s="204"/>
      <c r="B1489" s="205"/>
      <c r="C1489" s="201"/>
      <c r="D1489" s="201"/>
      <c r="E1489" s="200"/>
    </row>
    <row r="1490" spans="1:5">
      <c r="A1490" s="204"/>
      <c r="B1490" s="203" t="s">
        <v>600</v>
      </c>
      <c r="C1490" s="201">
        <v>256</v>
      </c>
      <c r="D1490" s="201">
        <v>256</v>
      </c>
      <c r="E1490" s="200">
        <v>280</v>
      </c>
    </row>
    <row r="1491" spans="1:5">
      <c r="A1491" s="204"/>
      <c r="B1491" s="205"/>
      <c r="C1491" s="201"/>
      <c r="D1491" s="201"/>
      <c r="E1491" s="200"/>
    </row>
    <row r="1492" spans="1:5">
      <c r="A1492" s="204"/>
      <c r="B1492" s="203" t="s">
        <v>601</v>
      </c>
      <c r="C1492" s="201">
        <v>360</v>
      </c>
      <c r="D1492" s="201">
        <v>360</v>
      </c>
      <c r="E1492" s="200">
        <v>384</v>
      </c>
    </row>
    <row r="1493" spans="1:5">
      <c r="A1493" s="204"/>
      <c r="B1493" s="205"/>
      <c r="C1493" s="201"/>
      <c r="D1493" s="201"/>
      <c r="E1493" s="200"/>
    </row>
    <row r="1494" spans="1:5">
      <c r="A1494" s="204"/>
      <c r="B1494" s="203" t="s">
        <v>602</v>
      </c>
      <c r="C1494" s="201">
        <v>45</v>
      </c>
      <c r="D1494" s="201">
        <v>51</v>
      </c>
      <c r="E1494" s="200">
        <v>63</v>
      </c>
    </row>
    <row r="1495" spans="1:5">
      <c r="A1495" s="204"/>
      <c r="B1495" s="205"/>
      <c r="C1495" s="201"/>
      <c r="D1495" s="201"/>
      <c r="E1495" s="200"/>
    </row>
    <row r="1496" spans="1:5">
      <c r="A1496" s="204"/>
      <c r="B1496" s="203" t="s">
        <v>603</v>
      </c>
      <c r="C1496" s="201">
        <v>42.11</v>
      </c>
      <c r="D1496" s="201">
        <v>46.55</v>
      </c>
      <c r="E1496" s="200">
        <v>46.36</v>
      </c>
    </row>
    <row r="1497" spans="1:5">
      <c r="A1497" s="204"/>
      <c r="B1497" s="205"/>
      <c r="C1497" s="201"/>
      <c r="D1497" s="201"/>
      <c r="E1497" s="200"/>
    </row>
    <row r="1498" spans="1:5">
      <c r="A1498" s="204"/>
      <c r="B1498" s="203" t="s">
        <v>604</v>
      </c>
      <c r="C1498" s="214">
        <v>205.5</v>
      </c>
      <c r="D1498" s="214">
        <v>212.2</v>
      </c>
      <c r="E1498" s="208">
        <v>224.05</v>
      </c>
    </row>
    <row r="1499" spans="1:5" ht="15" customHeight="1">
      <c r="A1499" s="205"/>
      <c r="B1499" s="205"/>
      <c r="C1499" s="215"/>
      <c r="D1499" s="215"/>
      <c r="E1499" s="209"/>
    </row>
    <row r="1500" spans="1:5">
      <c r="A1500" s="15" t="s">
        <v>652</v>
      </c>
      <c r="C1500" s="241" t="s">
        <v>653</v>
      </c>
      <c r="D1500" s="241"/>
      <c r="E1500" s="241"/>
    </row>
    <row r="1501" spans="1:5">
      <c r="A1501" s="32"/>
      <c r="B1501" s="84"/>
      <c r="D1501" s="517"/>
      <c r="E1501" s="517"/>
    </row>
    <row r="1504" spans="1:5">
      <c r="A1504" s="41"/>
    </row>
    <row r="1505" spans="1:7" ht="21.75">
      <c r="A1505" s="277" t="s">
        <v>231</v>
      </c>
      <c r="B1505" s="277"/>
      <c r="C1505" s="277"/>
      <c r="D1505" s="277"/>
      <c r="E1505" s="277"/>
      <c r="F1505" s="277"/>
    </row>
    <row r="1506" spans="1:7" ht="21.75">
      <c r="A1506" s="228" t="s">
        <v>232</v>
      </c>
      <c r="B1506" s="228"/>
      <c r="C1506" s="228"/>
      <c r="D1506" s="228"/>
      <c r="E1506" s="228"/>
      <c r="F1506" s="228"/>
    </row>
    <row r="1507" spans="1:7">
      <c r="A1507" s="248" t="s">
        <v>233</v>
      </c>
      <c r="B1507" s="248"/>
      <c r="C1507" s="248"/>
      <c r="D1507" s="248"/>
      <c r="E1507" s="248"/>
      <c r="F1507" s="248"/>
    </row>
    <row r="1508" spans="1:7" ht="37.5" customHeight="1">
      <c r="A1508" s="203" t="s">
        <v>398</v>
      </c>
      <c r="B1508" s="203" t="s">
        <v>606</v>
      </c>
      <c r="C1508" s="203" t="s">
        <v>400</v>
      </c>
      <c r="D1508" s="203" t="s">
        <v>401</v>
      </c>
      <c r="E1508" s="203" t="s">
        <v>402</v>
      </c>
      <c r="F1508" s="203" t="s">
        <v>605</v>
      </c>
    </row>
    <row r="1509" spans="1:7">
      <c r="A1509" s="205"/>
      <c r="B1509" s="205"/>
      <c r="C1509" s="205"/>
      <c r="D1509" s="205"/>
      <c r="E1509" s="205"/>
      <c r="F1509" s="205"/>
    </row>
    <row r="1510" spans="1:7" ht="37.5" customHeight="1">
      <c r="A1510" s="203">
        <v>2025</v>
      </c>
      <c r="B1510" s="203" t="s">
        <v>607</v>
      </c>
      <c r="C1510" s="200">
        <v>3</v>
      </c>
      <c r="D1510" s="200">
        <v>3</v>
      </c>
      <c r="E1510" s="200">
        <v>3</v>
      </c>
      <c r="F1510" s="202">
        <v>3</v>
      </c>
    </row>
    <row r="1511" spans="1:7">
      <c r="A1511" s="204"/>
      <c r="B1511" s="205"/>
      <c r="C1511" s="200"/>
      <c r="D1511" s="200"/>
      <c r="E1511" s="200"/>
      <c r="F1511" s="202"/>
    </row>
    <row r="1512" spans="1:7" ht="37.5" customHeight="1">
      <c r="A1512" s="204"/>
      <c r="B1512" s="203" t="s">
        <v>608</v>
      </c>
      <c r="C1512" s="200">
        <v>503</v>
      </c>
      <c r="D1512" s="200">
        <v>410</v>
      </c>
      <c r="E1512" s="200">
        <v>325</v>
      </c>
      <c r="F1512" s="259">
        <f>SUM(C1512:E1513)</f>
        <v>1238</v>
      </c>
    </row>
    <row r="1513" spans="1:7">
      <c r="A1513" s="205"/>
      <c r="B1513" s="205"/>
      <c r="C1513" s="200"/>
      <c r="D1513" s="200"/>
      <c r="E1513" s="200"/>
      <c r="F1513" s="259"/>
    </row>
    <row r="1514" spans="1:7">
      <c r="A1514" s="203">
        <v>2024</v>
      </c>
      <c r="B1514" s="203" t="s">
        <v>607</v>
      </c>
      <c r="C1514" s="200">
        <v>3</v>
      </c>
      <c r="D1514" s="200">
        <v>3</v>
      </c>
      <c r="E1514" s="200">
        <v>3</v>
      </c>
      <c r="F1514" s="202">
        <v>3</v>
      </c>
    </row>
    <row r="1515" spans="1:7" ht="26.25" customHeight="1">
      <c r="A1515" s="204"/>
      <c r="B1515" s="205"/>
      <c r="C1515" s="200"/>
      <c r="D1515" s="200"/>
      <c r="E1515" s="200"/>
      <c r="F1515" s="202"/>
    </row>
    <row r="1516" spans="1:7">
      <c r="A1516" s="204"/>
      <c r="B1516" s="203" t="s">
        <v>608</v>
      </c>
      <c r="C1516" s="200">
        <v>437</v>
      </c>
      <c r="D1516" s="200">
        <v>392</v>
      </c>
      <c r="E1516" s="200">
        <v>430</v>
      </c>
      <c r="F1516" s="259">
        <f>SUM(C1516:E1517)</f>
        <v>1259</v>
      </c>
    </row>
    <row r="1517" spans="1:7" ht="24.75" customHeight="1">
      <c r="A1517" s="205"/>
      <c r="B1517" s="205"/>
      <c r="C1517" s="200"/>
      <c r="D1517" s="200"/>
      <c r="E1517" s="200"/>
      <c r="F1517" s="259"/>
    </row>
    <row r="1518" spans="1:7">
      <c r="A1518" s="32" t="s">
        <v>234</v>
      </c>
      <c r="E1518" s="552" t="s">
        <v>609</v>
      </c>
      <c r="F1518" s="552"/>
    </row>
    <row r="1519" spans="1:7">
      <c r="A1519" s="300" t="s">
        <v>235</v>
      </c>
      <c r="B1519" s="300"/>
      <c r="D1519" s="416" t="s">
        <v>610</v>
      </c>
      <c r="E1519" s="416"/>
      <c r="F1519" s="416"/>
      <c r="G1519" s="15" t="s">
        <v>228</v>
      </c>
    </row>
    <row r="1520" spans="1:7">
      <c r="A1520" s="32"/>
    </row>
    <row r="1521" spans="1:7" ht="21.75">
      <c r="A1521" s="19"/>
    </row>
    <row r="1522" spans="1:7" ht="21.75">
      <c r="A1522" s="19"/>
    </row>
    <row r="1523" spans="1:7" ht="21.75">
      <c r="A1523" s="213" t="s">
        <v>236</v>
      </c>
      <c r="B1523" s="213"/>
      <c r="C1523" s="213"/>
      <c r="D1523" s="213"/>
      <c r="E1523" s="213"/>
      <c r="F1523" s="213"/>
      <c r="G1523" s="213"/>
    </row>
    <row r="1524" spans="1:7" ht="21.75">
      <c r="A1524" s="213" t="s">
        <v>237</v>
      </c>
      <c r="B1524" s="213"/>
      <c r="C1524" s="213"/>
      <c r="D1524" s="213"/>
      <c r="E1524" s="213"/>
      <c r="F1524" s="213"/>
      <c r="G1524" s="213"/>
    </row>
    <row r="1525" spans="1:7">
      <c r="A1525" s="227" t="s">
        <v>238</v>
      </c>
      <c r="B1525" s="227"/>
      <c r="C1525" s="227"/>
      <c r="D1525" s="227"/>
      <c r="E1525" s="227"/>
      <c r="F1525" s="227"/>
      <c r="G1525" s="227"/>
    </row>
    <row r="1526" spans="1:7" ht="37.5" customHeight="1">
      <c r="A1526" s="203" t="s">
        <v>398</v>
      </c>
      <c r="B1526" s="199" t="s">
        <v>239</v>
      </c>
      <c r="C1526" s="199" t="s">
        <v>13</v>
      </c>
      <c r="D1526" s="203" t="s">
        <v>611</v>
      </c>
      <c r="E1526" s="203" t="s">
        <v>612</v>
      </c>
      <c r="F1526" s="394" t="s">
        <v>14</v>
      </c>
      <c r="G1526" s="394" t="s">
        <v>240</v>
      </c>
    </row>
    <row r="1527" spans="1:7">
      <c r="A1527" s="205"/>
      <c r="B1527" s="199"/>
      <c r="C1527" s="199"/>
      <c r="D1527" s="205"/>
      <c r="E1527" s="205"/>
      <c r="F1527" s="394"/>
      <c r="G1527" s="394"/>
    </row>
    <row r="1528" spans="1:7" ht="18" customHeight="1">
      <c r="A1528" s="203">
        <v>2025</v>
      </c>
      <c r="B1528" s="453" t="s">
        <v>241</v>
      </c>
      <c r="C1528" s="70" t="s">
        <v>17</v>
      </c>
      <c r="D1528" s="85">
        <v>7</v>
      </c>
      <c r="E1528" s="85">
        <v>20</v>
      </c>
      <c r="F1528" s="67" t="s">
        <v>18</v>
      </c>
      <c r="G1528" s="456" t="s">
        <v>242</v>
      </c>
    </row>
    <row r="1529" spans="1:7" ht="18.75">
      <c r="A1529" s="204"/>
      <c r="B1529" s="454"/>
      <c r="C1529" s="70" t="s">
        <v>19</v>
      </c>
      <c r="D1529" s="85">
        <v>7</v>
      </c>
      <c r="E1529" s="85">
        <v>20</v>
      </c>
      <c r="F1529" s="67" t="s">
        <v>20</v>
      </c>
      <c r="G1529" s="457"/>
    </row>
    <row r="1530" spans="1:7" ht="18.75">
      <c r="A1530" s="204"/>
      <c r="B1530" s="454"/>
      <c r="C1530" s="70" t="s">
        <v>21</v>
      </c>
      <c r="D1530" s="85">
        <v>7</v>
      </c>
      <c r="E1530" s="85">
        <v>20</v>
      </c>
      <c r="F1530" s="67" t="s">
        <v>22</v>
      </c>
      <c r="G1530" s="457"/>
    </row>
    <row r="1531" spans="1:7" ht="18.75">
      <c r="A1531" s="204"/>
      <c r="B1531" s="455"/>
      <c r="C1531" s="70" t="s">
        <v>15</v>
      </c>
      <c r="D1531" s="86">
        <v>7</v>
      </c>
      <c r="E1531" s="86">
        <v>20</v>
      </c>
      <c r="F1531" s="67" t="s">
        <v>16</v>
      </c>
      <c r="G1531" s="458"/>
    </row>
    <row r="1532" spans="1:7" ht="18.75">
      <c r="A1532" s="204"/>
      <c r="B1532" s="452" t="s">
        <v>243</v>
      </c>
      <c r="C1532" s="70" t="s">
        <v>17</v>
      </c>
      <c r="D1532" s="85">
        <v>3</v>
      </c>
      <c r="E1532" s="85">
        <v>11</v>
      </c>
      <c r="F1532" s="67" t="s">
        <v>18</v>
      </c>
      <c r="G1532" s="394" t="s">
        <v>244</v>
      </c>
    </row>
    <row r="1533" spans="1:7" ht="18.75">
      <c r="A1533" s="204"/>
      <c r="B1533" s="452"/>
      <c r="C1533" s="70" t="s">
        <v>19</v>
      </c>
      <c r="D1533" s="85">
        <v>3</v>
      </c>
      <c r="E1533" s="85">
        <v>11</v>
      </c>
      <c r="F1533" s="67" t="s">
        <v>20</v>
      </c>
      <c r="G1533" s="394"/>
    </row>
    <row r="1534" spans="1:7" ht="18.75">
      <c r="A1534" s="204"/>
      <c r="B1534" s="452"/>
      <c r="C1534" s="70" t="s">
        <v>21</v>
      </c>
      <c r="D1534" s="85">
        <v>3</v>
      </c>
      <c r="E1534" s="85">
        <v>11</v>
      </c>
      <c r="F1534" s="67" t="s">
        <v>22</v>
      </c>
      <c r="G1534" s="394"/>
    </row>
    <row r="1535" spans="1:7" ht="18.75">
      <c r="A1535" s="205"/>
      <c r="B1535" s="452"/>
      <c r="C1535" s="70" t="s">
        <v>15</v>
      </c>
      <c r="D1535" s="86">
        <v>3</v>
      </c>
      <c r="E1535" s="86">
        <v>11</v>
      </c>
      <c r="F1535" s="67" t="s">
        <v>16</v>
      </c>
      <c r="G1535" s="394"/>
    </row>
    <row r="1536" spans="1:7" ht="18.75">
      <c r="A1536" s="203">
        <v>2024</v>
      </c>
      <c r="B1536" s="199" t="s">
        <v>241</v>
      </c>
      <c r="C1536" s="70" t="s">
        <v>17</v>
      </c>
      <c r="D1536" s="87">
        <v>6</v>
      </c>
      <c r="E1536" s="87">
        <v>19</v>
      </c>
      <c r="F1536" s="67" t="s">
        <v>18</v>
      </c>
      <c r="G1536" s="394" t="s">
        <v>242</v>
      </c>
    </row>
    <row r="1537" spans="1:7" ht="18.75">
      <c r="A1537" s="204"/>
      <c r="B1537" s="199"/>
      <c r="C1537" s="70" t="s">
        <v>19</v>
      </c>
      <c r="D1537" s="87">
        <v>6</v>
      </c>
      <c r="E1537" s="87">
        <v>19</v>
      </c>
      <c r="F1537" s="67" t="s">
        <v>20</v>
      </c>
      <c r="G1537" s="394"/>
    </row>
    <row r="1538" spans="1:7" ht="18.75">
      <c r="A1538" s="204"/>
      <c r="B1538" s="199"/>
      <c r="C1538" s="70" t="s">
        <v>21</v>
      </c>
      <c r="D1538" s="87">
        <v>6</v>
      </c>
      <c r="E1538" s="87">
        <v>19</v>
      </c>
      <c r="F1538" s="67" t="s">
        <v>22</v>
      </c>
      <c r="G1538" s="394"/>
    </row>
    <row r="1539" spans="1:7" ht="18.75">
      <c r="A1539" s="204"/>
      <c r="B1539" s="199"/>
      <c r="C1539" s="70" t="s">
        <v>15</v>
      </c>
      <c r="D1539" s="86">
        <v>6</v>
      </c>
      <c r="E1539" s="86">
        <v>19</v>
      </c>
      <c r="F1539" s="67" t="s">
        <v>16</v>
      </c>
      <c r="G1539" s="394"/>
    </row>
    <row r="1540" spans="1:7" ht="18.75">
      <c r="A1540" s="204"/>
      <c r="B1540" s="199" t="s">
        <v>243</v>
      </c>
      <c r="C1540" s="70" t="s">
        <v>17</v>
      </c>
      <c r="D1540" s="87">
        <v>3</v>
      </c>
      <c r="E1540" s="87">
        <v>11</v>
      </c>
      <c r="F1540" s="67" t="s">
        <v>18</v>
      </c>
      <c r="G1540" s="394" t="s">
        <v>244</v>
      </c>
    </row>
    <row r="1541" spans="1:7" ht="18.75">
      <c r="A1541" s="204"/>
      <c r="B1541" s="199"/>
      <c r="C1541" s="70" t="s">
        <v>19</v>
      </c>
      <c r="D1541" s="87">
        <v>3</v>
      </c>
      <c r="E1541" s="87">
        <v>11</v>
      </c>
      <c r="F1541" s="67" t="s">
        <v>20</v>
      </c>
      <c r="G1541" s="394"/>
    </row>
    <row r="1542" spans="1:7" ht="18.75">
      <c r="A1542" s="204"/>
      <c r="B1542" s="199"/>
      <c r="C1542" s="70" t="s">
        <v>21</v>
      </c>
      <c r="D1542" s="87">
        <v>3</v>
      </c>
      <c r="E1542" s="87">
        <v>11</v>
      </c>
      <c r="F1542" s="67" t="s">
        <v>22</v>
      </c>
      <c r="G1542" s="394"/>
    </row>
    <row r="1543" spans="1:7" ht="18.75">
      <c r="A1543" s="205"/>
      <c r="B1543" s="199"/>
      <c r="C1543" s="70" t="s">
        <v>15</v>
      </c>
      <c r="D1543" s="86">
        <v>3</v>
      </c>
      <c r="E1543" s="86">
        <v>11</v>
      </c>
      <c r="F1543" s="67" t="s">
        <v>16</v>
      </c>
      <c r="G1543" s="394"/>
    </row>
    <row r="1544" spans="1:7">
      <c r="A1544" s="15" t="s">
        <v>245</v>
      </c>
      <c r="D1544" s="15" t="s">
        <v>36</v>
      </c>
      <c r="E1544" s="365" t="s">
        <v>613</v>
      </c>
      <c r="F1544" s="365"/>
      <c r="G1544" s="365"/>
    </row>
    <row r="1545" spans="1:7">
      <c r="A1545" s="15" t="s">
        <v>246</v>
      </c>
      <c r="D1545" s="15" t="s">
        <v>36</v>
      </c>
      <c r="E1545" s="416" t="s">
        <v>614</v>
      </c>
      <c r="F1545" s="416"/>
      <c r="G1545" s="416"/>
    </row>
    <row r="1546" spans="1:7" ht="21.75">
      <c r="A1546" s="19"/>
    </row>
    <row r="1547" spans="1:7" ht="21.75">
      <c r="A1547" s="19"/>
    </row>
    <row r="1548" spans="1:7" ht="21.75">
      <c r="A1548" s="19"/>
    </row>
    <row r="1549" spans="1:7" ht="21.75">
      <c r="A1549" s="213" t="s">
        <v>247</v>
      </c>
      <c r="B1549" s="213"/>
      <c r="C1549" s="213"/>
      <c r="D1549" s="213"/>
      <c r="E1549" s="213"/>
      <c r="F1549" s="213"/>
      <c r="G1549" s="213"/>
    </row>
    <row r="1550" spans="1:7" ht="21.75">
      <c r="A1550" s="213" t="s">
        <v>248</v>
      </c>
      <c r="B1550" s="213"/>
      <c r="C1550" s="213"/>
      <c r="D1550" s="213"/>
      <c r="E1550" s="213"/>
      <c r="F1550" s="213"/>
      <c r="G1550" s="213"/>
    </row>
    <row r="1551" spans="1:7">
      <c r="A1551" s="227" t="s">
        <v>249</v>
      </c>
      <c r="B1551" s="227"/>
      <c r="C1551" s="227"/>
      <c r="D1551" s="227"/>
      <c r="E1551" s="227"/>
      <c r="F1551" s="227"/>
      <c r="G1551" s="227"/>
    </row>
    <row r="1552" spans="1:7" ht="37.5" customHeight="1">
      <c r="A1552" s="199" t="s">
        <v>239</v>
      </c>
      <c r="B1552" s="199" t="s">
        <v>13</v>
      </c>
      <c r="C1552" s="203" t="s">
        <v>615</v>
      </c>
      <c r="D1552" s="167" t="s">
        <v>14</v>
      </c>
      <c r="E1552" s="519" t="s">
        <v>240</v>
      </c>
      <c r="F1552" s="520"/>
    </row>
    <row r="1553" spans="1:6">
      <c r="A1553" s="199"/>
      <c r="B1553" s="199"/>
      <c r="C1553" s="205"/>
      <c r="D1553" s="174"/>
      <c r="E1553" s="523"/>
      <c r="F1553" s="524"/>
    </row>
    <row r="1554" spans="1:6" ht="18.75">
      <c r="A1554" s="199" t="s">
        <v>241</v>
      </c>
      <c r="B1554" s="66" t="s">
        <v>17</v>
      </c>
      <c r="C1554" s="88">
        <v>154180</v>
      </c>
      <c r="D1554" s="173" t="s">
        <v>18</v>
      </c>
      <c r="E1554" s="519" t="s">
        <v>242</v>
      </c>
      <c r="F1554" s="520"/>
    </row>
    <row r="1555" spans="1:6" ht="18.75">
      <c r="A1555" s="199"/>
      <c r="B1555" s="66" t="s">
        <v>19</v>
      </c>
      <c r="C1555" s="88">
        <v>152358</v>
      </c>
      <c r="D1555" s="173" t="s">
        <v>20</v>
      </c>
      <c r="E1555" s="521"/>
      <c r="F1555" s="522"/>
    </row>
    <row r="1556" spans="1:6" ht="18.75">
      <c r="A1556" s="199"/>
      <c r="B1556" s="66" t="s">
        <v>21</v>
      </c>
      <c r="C1556" s="88">
        <v>164267</v>
      </c>
      <c r="D1556" s="173" t="s">
        <v>22</v>
      </c>
      <c r="E1556" s="521"/>
      <c r="F1556" s="522"/>
    </row>
    <row r="1557" spans="1:6" ht="18.75">
      <c r="A1557" s="199"/>
      <c r="B1557" s="66" t="s">
        <v>15</v>
      </c>
      <c r="C1557" s="89">
        <f>SUM(C1554:C1556)</f>
        <v>470805</v>
      </c>
      <c r="D1557" s="173" t="s">
        <v>16</v>
      </c>
      <c r="E1557" s="523"/>
      <c r="F1557" s="524"/>
    </row>
    <row r="1558" spans="1:6" ht="18.75">
      <c r="A1558" s="199" t="s">
        <v>243</v>
      </c>
      <c r="B1558" s="66" t="s">
        <v>17</v>
      </c>
      <c r="C1558" s="88">
        <v>52653</v>
      </c>
      <c r="D1558" s="173" t="s">
        <v>18</v>
      </c>
      <c r="E1558" s="519" t="s">
        <v>244</v>
      </c>
      <c r="F1558" s="520"/>
    </row>
    <row r="1559" spans="1:6" ht="18.75">
      <c r="A1559" s="199"/>
      <c r="B1559" s="66" t="s">
        <v>19</v>
      </c>
      <c r="C1559" s="88">
        <v>52843</v>
      </c>
      <c r="D1559" s="173" t="s">
        <v>20</v>
      </c>
      <c r="E1559" s="521"/>
      <c r="F1559" s="522"/>
    </row>
    <row r="1560" spans="1:6" ht="18.75">
      <c r="A1560" s="199"/>
      <c r="B1560" s="66" t="s">
        <v>21</v>
      </c>
      <c r="C1560" s="88">
        <v>56991</v>
      </c>
      <c r="D1560" s="173" t="s">
        <v>22</v>
      </c>
      <c r="E1560" s="521"/>
      <c r="F1560" s="522"/>
    </row>
    <row r="1561" spans="1:6" ht="18.75">
      <c r="A1561" s="199"/>
      <c r="B1561" s="66" t="s">
        <v>15</v>
      </c>
      <c r="C1561" s="89">
        <f>SUM(C1558:C1560)</f>
        <v>162487</v>
      </c>
      <c r="D1561" s="173" t="s">
        <v>16</v>
      </c>
      <c r="E1561" s="523"/>
      <c r="F1561" s="524"/>
    </row>
    <row r="1562" spans="1:6" ht="18.75">
      <c r="A1562" s="199" t="s">
        <v>213</v>
      </c>
      <c r="B1562" s="199"/>
      <c r="C1562" s="89">
        <f>SUM(C1561,C1557)</f>
        <v>633292</v>
      </c>
      <c r="D1562" s="549" t="s">
        <v>16</v>
      </c>
      <c r="E1562" s="550"/>
      <c r="F1562" s="551"/>
    </row>
    <row r="1563" spans="1:6" ht="18.75">
      <c r="A1563" s="199" t="s">
        <v>250</v>
      </c>
      <c r="B1563" s="66" t="s">
        <v>17</v>
      </c>
      <c r="C1563" s="88">
        <v>72990</v>
      </c>
      <c r="D1563" s="173" t="s">
        <v>18</v>
      </c>
      <c r="E1563" s="543" t="s">
        <v>251</v>
      </c>
      <c r="F1563" s="544"/>
    </row>
    <row r="1564" spans="1:6" ht="18.75">
      <c r="A1564" s="199"/>
      <c r="B1564" s="66" t="s">
        <v>19</v>
      </c>
      <c r="C1564" s="88">
        <v>72964</v>
      </c>
      <c r="D1564" s="173" t="s">
        <v>20</v>
      </c>
      <c r="E1564" s="545"/>
      <c r="F1564" s="546"/>
    </row>
    <row r="1565" spans="1:6" ht="18.75">
      <c r="A1565" s="199"/>
      <c r="B1565" s="66" t="s">
        <v>21</v>
      </c>
      <c r="C1565" s="88">
        <v>70770</v>
      </c>
      <c r="D1565" s="173" t="s">
        <v>22</v>
      </c>
      <c r="E1565" s="545"/>
      <c r="F1565" s="546"/>
    </row>
    <row r="1566" spans="1:6" ht="18.75">
      <c r="A1566" s="199"/>
      <c r="B1566" s="66" t="s">
        <v>15</v>
      </c>
      <c r="C1566" s="89">
        <f>SUM(C1563:C1565)</f>
        <v>216724</v>
      </c>
      <c r="D1566" s="173" t="s">
        <v>16</v>
      </c>
      <c r="E1566" s="547"/>
      <c r="F1566" s="548"/>
    </row>
    <row r="1567" spans="1:6" ht="18.75" customHeight="1">
      <c r="A1567" s="203" t="s">
        <v>332</v>
      </c>
      <c r="B1567" s="66" t="s">
        <v>17</v>
      </c>
      <c r="C1567" s="73">
        <v>142</v>
      </c>
      <c r="D1567" s="67" t="s">
        <v>18</v>
      </c>
      <c r="E1567" s="519" t="s">
        <v>334</v>
      </c>
      <c r="F1567" s="520"/>
    </row>
    <row r="1568" spans="1:6" ht="18.75">
      <c r="A1568" s="204"/>
      <c r="B1568" s="66" t="s">
        <v>19</v>
      </c>
      <c r="C1568" s="73">
        <v>134</v>
      </c>
      <c r="D1568" s="67" t="s">
        <v>20</v>
      </c>
      <c r="E1568" s="521"/>
      <c r="F1568" s="522"/>
    </row>
    <row r="1569" spans="1:6" ht="18.75">
      <c r="A1569" s="204"/>
      <c r="B1569" s="66" t="s">
        <v>21</v>
      </c>
      <c r="C1569" s="73">
        <v>156</v>
      </c>
      <c r="D1569" s="67" t="s">
        <v>22</v>
      </c>
      <c r="E1569" s="521"/>
      <c r="F1569" s="522"/>
    </row>
    <row r="1570" spans="1:6" ht="18.75">
      <c r="A1570" s="205"/>
      <c r="B1570" s="66" t="s">
        <v>15</v>
      </c>
      <c r="C1570" s="86">
        <f>SUM(C1567:C1569)</f>
        <v>432</v>
      </c>
      <c r="D1570" s="67" t="s">
        <v>16</v>
      </c>
      <c r="E1570" s="523"/>
      <c r="F1570" s="524"/>
    </row>
    <row r="1571" spans="1:6" ht="18.75" customHeight="1">
      <c r="A1571" s="203" t="s">
        <v>333</v>
      </c>
      <c r="B1571" s="66" t="s">
        <v>17</v>
      </c>
      <c r="C1571" s="74">
        <v>1989</v>
      </c>
      <c r="D1571" s="67" t="s">
        <v>18</v>
      </c>
      <c r="E1571" s="519" t="s">
        <v>335</v>
      </c>
      <c r="F1571" s="520"/>
    </row>
    <row r="1572" spans="1:6" ht="18.75">
      <c r="A1572" s="204"/>
      <c r="B1572" s="66" t="s">
        <v>19</v>
      </c>
      <c r="C1572" s="74">
        <v>2127</v>
      </c>
      <c r="D1572" s="67" t="s">
        <v>20</v>
      </c>
      <c r="E1572" s="521"/>
      <c r="F1572" s="522"/>
    </row>
    <row r="1573" spans="1:6" ht="18.75">
      <c r="A1573" s="204"/>
      <c r="B1573" s="66" t="s">
        <v>21</v>
      </c>
      <c r="C1573" s="74">
        <v>2164</v>
      </c>
      <c r="D1573" s="67" t="s">
        <v>22</v>
      </c>
      <c r="E1573" s="521"/>
      <c r="F1573" s="522"/>
    </row>
    <row r="1574" spans="1:6" ht="18.75">
      <c r="A1574" s="205"/>
      <c r="B1574" s="66" t="s">
        <v>15</v>
      </c>
      <c r="C1574" s="89">
        <f>SUM(C1571:C1573)</f>
        <v>6280</v>
      </c>
      <c r="D1574" s="67" t="s">
        <v>16</v>
      </c>
      <c r="E1574" s="523"/>
      <c r="F1574" s="524"/>
    </row>
    <row r="1575" spans="1:6" ht="19.5" customHeight="1">
      <c r="A1575" s="199" t="s">
        <v>252</v>
      </c>
      <c r="B1575" s="66" t="s">
        <v>17</v>
      </c>
      <c r="C1575" s="88">
        <v>3932</v>
      </c>
      <c r="D1575" s="67" t="s">
        <v>18</v>
      </c>
      <c r="E1575" s="394" t="s">
        <v>253</v>
      </c>
      <c r="F1575" s="394"/>
    </row>
    <row r="1576" spans="1:6" ht="18.75">
      <c r="A1576" s="199"/>
      <c r="B1576" s="66" t="s">
        <v>19</v>
      </c>
      <c r="C1576" s="88">
        <v>4165</v>
      </c>
      <c r="D1576" s="67" t="s">
        <v>20</v>
      </c>
      <c r="E1576" s="394"/>
      <c r="F1576" s="394"/>
    </row>
    <row r="1577" spans="1:6" ht="18.75">
      <c r="A1577" s="199"/>
      <c r="B1577" s="66" t="s">
        <v>21</v>
      </c>
      <c r="C1577" s="88">
        <v>4057</v>
      </c>
      <c r="D1577" s="67" t="s">
        <v>22</v>
      </c>
      <c r="E1577" s="394"/>
      <c r="F1577" s="394"/>
    </row>
    <row r="1578" spans="1:6" ht="18.75">
      <c r="A1578" s="199"/>
      <c r="B1578" s="66" t="s">
        <v>15</v>
      </c>
      <c r="C1578" s="89">
        <f>SUM(C1575:C1577)</f>
        <v>12154</v>
      </c>
      <c r="D1578" s="67" t="s">
        <v>16</v>
      </c>
      <c r="E1578" s="394"/>
      <c r="F1578" s="394"/>
    </row>
    <row r="1579" spans="1:6" ht="19.5" customHeight="1">
      <c r="A1579" s="199" t="s">
        <v>254</v>
      </c>
      <c r="B1579" s="66" t="s">
        <v>17</v>
      </c>
      <c r="C1579" s="88">
        <v>4076</v>
      </c>
      <c r="D1579" s="67" t="s">
        <v>18</v>
      </c>
      <c r="E1579" s="394" t="s">
        <v>255</v>
      </c>
      <c r="F1579" s="394"/>
    </row>
    <row r="1580" spans="1:6" ht="18.75">
      <c r="A1580" s="199"/>
      <c r="B1580" s="66" t="s">
        <v>19</v>
      </c>
      <c r="C1580" s="88">
        <v>4009</v>
      </c>
      <c r="D1580" s="67" t="s">
        <v>20</v>
      </c>
      <c r="E1580" s="394"/>
      <c r="F1580" s="394"/>
    </row>
    <row r="1581" spans="1:6" ht="18.75">
      <c r="A1581" s="199"/>
      <c r="B1581" s="66" t="s">
        <v>21</v>
      </c>
      <c r="C1581" s="88">
        <v>3948</v>
      </c>
      <c r="D1581" s="67" t="s">
        <v>22</v>
      </c>
      <c r="E1581" s="394"/>
      <c r="F1581" s="394"/>
    </row>
    <row r="1582" spans="1:6" ht="18.75">
      <c r="A1582" s="199"/>
      <c r="B1582" s="66" t="s">
        <v>15</v>
      </c>
      <c r="C1582" s="89">
        <f>SUM(C1579:C1581)</f>
        <v>12033</v>
      </c>
      <c r="D1582" s="67" t="s">
        <v>16</v>
      </c>
      <c r="E1582" s="394"/>
      <c r="F1582" s="394"/>
    </row>
    <row r="1583" spans="1:6" ht="19.5" customHeight="1">
      <c r="A1583" s="203" t="s">
        <v>336</v>
      </c>
      <c r="B1583" s="66" t="s">
        <v>17</v>
      </c>
      <c r="C1583" s="87">
        <v>955</v>
      </c>
      <c r="D1583" s="67" t="s">
        <v>18</v>
      </c>
      <c r="E1583" s="528" t="s">
        <v>256</v>
      </c>
      <c r="F1583" s="528"/>
    </row>
    <row r="1584" spans="1:6" ht="18.75">
      <c r="A1584" s="204"/>
      <c r="B1584" s="66" t="s">
        <v>19</v>
      </c>
      <c r="C1584" s="87">
        <v>997</v>
      </c>
      <c r="D1584" s="67" t="s">
        <v>20</v>
      </c>
      <c r="E1584" s="528"/>
      <c r="F1584" s="528"/>
    </row>
    <row r="1585" spans="1:10" ht="18.75">
      <c r="A1585" s="204"/>
      <c r="B1585" s="66" t="s">
        <v>21</v>
      </c>
      <c r="C1585" s="88">
        <v>1008</v>
      </c>
      <c r="D1585" s="67" t="s">
        <v>22</v>
      </c>
      <c r="E1585" s="528"/>
      <c r="F1585" s="528"/>
    </row>
    <row r="1586" spans="1:10" ht="18.75">
      <c r="A1586" s="205"/>
      <c r="B1586" s="66" t="s">
        <v>15</v>
      </c>
      <c r="C1586" s="89">
        <f>SUM(C1583:C1585)</f>
        <v>2960</v>
      </c>
      <c r="D1586" s="67" t="s">
        <v>16</v>
      </c>
      <c r="E1586" s="528"/>
      <c r="F1586" s="528"/>
    </row>
    <row r="1587" spans="1:10" ht="19.5" customHeight="1">
      <c r="A1587" s="203" t="s">
        <v>337</v>
      </c>
      <c r="B1587" s="66" t="s">
        <v>17</v>
      </c>
      <c r="C1587" s="87">
        <v>965</v>
      </c>
      <c r="D1587" s="67" t="s">
        <v>18</v>
      </c>
      <c r="E1587" s="528" t="s">
        <v>257</v>
      </c>
      <c r="F1587" s="528"/>
    </row>
    <row r="1588" spans="1:10" ht="18.75">
      <c r="A1588" s="204"/>
      <c r="B1588" s="66" t="s">
        <v>19</v>
      </c>
      <c r="C1588" s="88">
        <v>1116</v>
      </c>
      <c r="D1588" s="67" t="s">
        <v>20</v>
      </c>
      <c r="E1588" s="528"/>
      <c r="F1588" s="528"/>
      <c r="G1588" s="90"/>
    </row>
    <row r="1589" spans="1:10" ht="18.75">
      <c r="A1589" s="204"/>
      <c r="B1589" s="66" t="s">
        <v>21</v>
      </c>
      <c r="C1589" s="88">
        <v>1007</v>
      </c>
      <c r="D1589" s="67" t="s">
        <v>22</v>
      </c>
      <c r="E1589" s="528"/>
      <c r="F1589" s="528"/>
    </row>
    <row r="1590" spans="1:10" ht="18.75">
      <c r="A1590" s="205"/>
      <c r="B1590" s="66" t="s">
        <v>15</v>
      </c>
      <c r="C1590" s="89">
        <f>SUM(C1587:C1589)</f>
        <v>3088</v>
      </c>
      <c r="D1590" s="67" t="s">
        <v>16</v>
      </c>
      <c r="E1590" s="528"/>
      <c r="F1590" s="528"/>
    </row>
    <row r="1591" spans="1:10" ht="18.75">
      <c r="A1591" s="199" t="s">
        <v>213</v>
      </c>
      <c r="B1591" s="199"/>
      <c r="C1591" s="89">
        <f>SUM(C1590,C1586,C1582,C1578,C1574,C1570,C1566,C1562)</f>
        <v>886963</v>
      </c>
      <c r="D1591" s="549" t="s">
        <v>16</v>
      </c>
      <c r="E1591" s="550"/>
      <c r="F1591" s="551"/>
    </row>
    <row r="1592" spans="1:10">
      <c r="A1592" s="32" t="s">
        <v>258</v>
      </c>
      <c r="E1592" s="511" t="s">
        <v>616</v>
      </c>
      <c r="F1592" s="511"/>
    </row>
    <row r="1593" spans="1:10">
      <c r="A1593" s="300" t="s">
        <v>259</v>
      </c>
      <c r="B1593" s="300"/>
      <c r="C1593" s="300"/>
      <c r="D1593" s="300"/>
    </row>
    <row r="1594" spans="1:10" ht="24.75" customHeight="1">
      <c r="A1594" s="403" t="s">
        <v>260</v>
      </c>
      <c r="B1594" s="403"/>
      <c r="C1594" s="403"/>
      <c r="D1594" s="403"/>
      <c r="E1594" s="403"/>
      <c r="F1594" s="403"/>
      <c r="G1594" s="175"/>
      <c r="H1594" s="82"/>
      <c r="I1594" s="82"/>
    </row>
    <row r="1595" spans="1:10" ht="22.5" customHeight="1">
      <c r="A1595" s="542" t="s">
        <v>261</v>
      </c>
      <c r="B1595" s="542"/>
      <c r="C1595" s="542"/>
      <c r="D1595" s="525"/>
      <c r="E1595" s="525"/>
      <c r="F1595" s="525"/>
      <c r="G1595" s="525"/>
      <c r="I1595" s="82"/>
    </row>
    <row r="1596" spans="1:10" ht="21.75" customHeight="1">
      <c r="B1596" s="271" t="s">
        <v>262</v>
      </c>
      <c r="C1596" s="271"/>
      <c r="D1596" s="271"/>
      <c r="E1596" s="271"/>
      <c r="F1596" s="271"/>
      <c r="G1596" s="172"/>
      <c r="H1596" s="172"/>
      <c r="I1596" s="172"/>
      <c r="J1596" s="172"/>
    </row>
    <row r="1599" spans="1:10">
      <c r="A1599" s="64"/>
    </row>
    <row r="1600" spans="1:10" ht="21.75">
      <c r="A1600" s="213" t="s">
        <v>263</v>
      </c>
      <c r="B1600" s="213"/>
      <c r="C1600" s="213"/>
      <c r="D1600" s="213"/>
    </row>
    <row r="1601" spans="1:4" ht="21.75">
      <c r="A1601" s="228" t="s">
        <v>264</v>
      </c>
      <c r="B1601" s="228"/>
      <c r="C1601" s="228"/>
      <c r="D1601" s="228"/>
    </row>
    <row r="1602" spans="1:4">
      <c r="A1602" s="229" t="s">
        <v>265</v>
      </c>
      <c r="B1602" s="229"/>
      <c r="C1602" s="229"/>
      <c r="D1602" s="229"/>
    </row>
    <row r="1603" spans="1:4" ht="75" customHeight="1">
      <c r="A1603" s="203" t="s">
        <v>417</v>
      </c>
      <c r="B1603" s="203" t="s">
        <v>397</v>
      </c>
      <c r="C1603" s="203" t="s">
        <v>617</v>
      </c>
      <c r="D1603" s="203" t="s">
        <v>618</v>
      </c>
    </row>
    <row r="1604" spans="1:4" ht="12" customHeight="1">
      <c r="A1604" s="205"/>
      <c r="B1604" s="205"/>
      <c r="C1604" s="205"/>
      <c r="D1604" s="205"/>
    </row>
    <row r="1605" spans="1:4">
      <c r="A1605" s="199">
        <v>2025</v>
      </c>
      <c r="B1605" s="232" t="s">
        <v>349</v>
      </c>
      <c r="C1605" s="197">
        <v>1203951</v>
      </c>
      <c r="D1605" s="197">
        <v>2407902</v>
      </c>
    </row>
    <row r="1606" spans="1:4">
      <c r="A1606" s="199"/>
      <c r="B1606" s="232"/>
      <c r="C1606" s="197"/>
      <c r="D1606" s="197"/>
    </row>
    <row r="1607" spans="1:4">
      <c r="A1607" s="199"/>
      <c r="B1607" s="232" t="s">
        <v>346</v>
      </c>
      <c r="C1607" s="197">
        <v>1205220</v>
      </c>
      <c r="D1607" s="197">
        <v>2410440</v>
      </c>
    </row>
    <row r="1608" spans="1:4">
      <c r="A1608" s="199"/>
      <c r="B1608" s="232"/>
      <c r="C1608" s="197"/>
      <c r="D1608" s="197"/>
    </row>
    <row r="1609" spans="1:4">
      <c r="A1609" s="199"/>
      <c r="B1609" s="232" t="s">
        <v>347</v>
      </c>
      <c r="C1609" s="197">
        <v>1224008</v>
      </c>
      <c r="D1609" s="197">
        <v>2448016</v>
      </c>
    </row>
    <row r="1610" spans="1:4">
      <c r="A1610" s="199"/>
      <c r="B1610" s="232"/>
      <c r="C1610" s="197"/>
      <c r="D1610" s="197"/>
    </row>
    <row r="1611" spans="1:4">
      <c r="A1611" s="199"/>
      <c r="B1611" s="232" t="s">
        <v>339</v>
      </c>
      <c r="C1611" s="198">
        <f>SUM(C1605:C1610)</f>
        <v>3633179</v>
      </c>
      <c r="D1611" s="198">
        <f>SUM(D1605:D1610)</f>
        <v>7266358</v>
      </c>
    </row>
    <row r="1612" spans="1:4">
      <c r="A1612" s="199"/>
      <c r="B1612" s="232"/>
      <c r="C1612" s="198"/>
      <c r="D1612" s="198"/>
    </row>
    <row r="1613" spans="1:4">
      <c r="A1613" s="199">
        <v>2024</v>
      </c>
      <c r="B1613" s="232" t="s">
        <v>349</v>
      </c>
      <c r="C1613" s="197">
        <v>1104728</v>
      </c>
      <c r="D1613" s="197">
        <v>2209456</v>
      </c>
    </row>
    <row r="1614" spans="1:4">
      <c r="A1614" s="199"/>
      <c r="B1614" s="232"/>
      <c r="C1614" s="197"/>
      <c r="D1614" s="197"/>
    </row>
    <row r="1615" spans="1:4">
      <c r="A1615" s="199"/>
      <c r="B1615" s="232" t="s">
        <v>346</v>
      </c>
      <c r="C1615" s="197">
        <v>1092063</v>
      </c>
      <c r="D1615" s="197">
        <v>2184126</v>
      </c>
    </row>
    <row r="1616" spans="1:4">
      <c r="A1616" s="199"/>
      <c r="B1616" s="232"/>
      <c r="C1616" s="197"/>
      <c r="D1616" s="197"/>
    </row>
    <row r="1617" spans="1:6">
      <c r="A1617" s="199"/>
      <c r="B1617" s="232" t="s">
        <v>347</v>
      </c>
      <c r="C1617" s="197">
        <v>1125881</v>
      </c>
      <c r="D1617" s="197">
        <v>2251762</v>
      </c>
    </row>
    <row r="1618" spans="1:6">
      <c r="A1618" s="199"/>
      <c r="B1618" s="232"/>
      <c r="C1618" s="197"/>
      <c r="D1618" s="197"/>
    </row>
    <row r="1619" spans="1:6">
      <c r="A1619" s="199"/>
      <c r="B1619" s="232" t="s">
        <v>339</v>
      </c>
      <c r="C1619" s="198">
        <f>SUM(C1613:C1618)</f>
        <v>3322672</v>
      </c>
      <c r="D1619" s="198">
        <f>SUM(D1613:D1618)</f>
        <v>6645344</v>
      </c>
    </row>
    <row r="1620" spans="1:6" ht="15" customHeight="1">
      <c r="A1620" s="199"/>
      <c r="B1620" s="232"/>
      <c r="C1620" s="198"/>
      <c r="D1620" s="198"/>
    </row>
    <row r="1621" spans="1:6">
      <c r="A1621" s="32" t="s">
        <v>620</v>
      </c>
      <c r="C1621" s="387" t="s">
        <v>668</v>
      </c>
      <c r="D1621" s="387"/>
    </row>
    <row r="1622" spans="1:6">
      <c r="A1622" s="15"/>
    </row>
    <row r="1623" spans="1:6">
      <c r="A1623" s="15"/>
    </row>
    <row r="1624" spans="1:6" ht="21.75">
      <c r="A1624" s="19"/>
    </row>
    <row r="1625" spans="1:6" ht="21.75">
      <c r="A1625" s="277" t="s">
        <v>655</v>
      </c>
      <c r="B1625" s="277"/>
      <c r="C1625" s="277"/>
      <c r="D1625" s="277"/>
      <c r="E1625" s="277"/>
      <c r="F1625" s="277"/>
    </row>
    <row r="1626" spans="1:6" ht="27.75">
      <c r="A1626" s="228" t="s">
        <v>266</v>
      </c>
      <c r="B1626" s="228"/>
      <c r="C1626" s="228"/>
      <c r="D1626" s="228"/>
      <c r="E1626" s="228"/>
      <c r="F1626" s="228"/>
    </row>
    <row r="1627" spans="1:6" ht="28.5" customHeight="1">
      <c r="A1627" s="529" t="s">
        <v>267</v>
      </c>
      <c r="B1627" s="529"/>
      <c r="C1627" s="529"/>
      <c r="D1627" s="529"/>
      <c r="E1627" s="529"/>
      <c r="F1627" s="529"/>
    </row>
    <row r="1628" spans="1:6" ht="72" customHeight="1">
      <c r="A1628" s="531" t="s">
        <v>623</v>
      </c>
      <c r="B1628" s="518" t="s">
        <v>268</v>
      </c>
      <c r="C1628" s="526" t="s">
        <v>621</v>
      </c>
      <c r="D1628" s="526" t="s">
        <v>622</v>
      </c>
      <c r="E1628" s="526" t="s">
        <v>649</v>
      </c>
      <c r="F1628" s="394" t="s">
        <v>269</v>
      </c>
    </row>
    <row r="1629" spans="1:6" ht="36" customHeight="1">
      <c r="A1629" s="532"/>
      <c r="B1629" s="518"/>
      <c r="C1629" s="527"/>
      <c r="D1629" s="527"/>
      <c r="E1629" s="527"/>
      <c r="F1629" s="394"/>
    </row>
    <row r="1630" spans="1:6" ht="18.75">
      <c r="A1630" s="532"/>
      <c r="B1630" s="518"/>
      <c r="C1630" s="87">
        <v>105.78</v>
      </c>
      <c r="D1630" s="87">
        <v>106.02</v>
      </c>
      <c r="E1630" s="180">
        <v>2.3E-3</v>
      </c>
      <c r="F1630" s="394"/>
    </row>
    <row r="1631" spans="1:6" ht="18" customHeight="1">
      <c r="A1631" s="532"/>
      <c r="B1631" s="438" t="s">
        <v>624</v>
      </c>
      <c r="C1631" s="534"/>
      <c r="D1631" s="534"/>
      <c r="E1631" s="534"/>
      <c r="F1631" s="531"/>
    </row>
    <row r="1632" spans="1:6" ht="15" customHeight="1">
      <c r="A1632" s="533"/>
      <c r="B1632" s="436"/>
      <c r="C1632" s="535"/>
      <c r="D1632" s="535"/>
      <c r="E1632" s="535"/>
      <c r="F1632" s="533"/>
    </row>
    <row r="1633" spans="1:6" ht="18.75">
      <c r="A1633" s="170">
        <v>1</v>
      </c>
      <c r="B1633" s="91" t="s">
        <v>270</v>
      </c>
      <c r="C1633" s="171">
        <v>112.47368633858048</v>
      </c>
      <c r="D1633" s="171">
        <v>112.74205368146181</v>
      </c>
      <c r="E1633" s="180">
        <f>(D1633-C1633)/C1633</f>
        <v>2.3860455864624648E-3</v>
      </c>
      <c r="F1633" s="83" t="s">
        <v>271</v>
      </c>
    </row>
    <row r="1634" spans="1:6" ht="18.75">
      <c r="A1634" s="170">
        <v>2</v>
      </c>
      <c r="B1634" s="91" t="s">
        <v>272</v>
      </c>
      <c r="C1634" s="171">
        <v>99.232406413154123</v>
      </c>
      <c r="D1634" s="171">
        <v>99.177181810357254</v>
      </c>
      <c r="E1634" s="180">
        <f t="shared" ref="E1634:E1645" si="287">(D1634-C1634)/C1634</f>
        <v>-5.5651782308837315E-4</v>
      </c>
      <c r="F1634" s="83" t="s">
        <v>273</v>
      </c>
    </row>
    <row r="1635" spans="1:6" ht="25.5">
      <c r="A1635" s="170">
        <v>3</v>
      </c>
      <c r="B1635" s="91" t="s">
        <v>274</v>
      </c>
      <c r="C1635" s="171">
        <v>108.21588309486442</v>
      </c>
      <c r="D1635" s="171">
        <v>108.07593470533511</v>
      </c>
      <c r="E1635" s="180">
        <f t="shared" si="287"/>
        <v>-1.2932333547250817E-3</v>
      </c>
      <c r="F1635" s="83" t="s">
        <v>275</v>
      </c>
    </row>
    <row r="1636" spans="1:6" ht="18.75">
      <c r="A1636" s="170">
        <v>4</v>
      </c>
      <c r="B1636" s="91" t="s">
        <v>276</v>
      </c>
      <c r="C1636" s="171">
        <v>99.802898759913788</v>
      </c>
      <c r="D1636" s="171">
        <v>100.93482238920497</v>
      </c>
      <c r="E1636" s="180">
        <f t="shared" si="287"/>
        <v>1.1341590708844431E-2</v>
      </c>
      <c r="F1636" s="83" t="s">
        <v>277</v>
      </c>
    </row>
    <row r="1637" spans="1:6" ht="25.5">
      <c r="A1637" s="170">
        <v>5</v>
      </c>
      <c r="B1637" s="91" t="s">
        <v>278</v>
      </c>
      <c r="C1637" s="171">
        <v>101.14447803040063</v>
      </c>
      <c r="D1637" s="171">
        <v>102.08701916810696</v>
      </c>
      <c r="E1637" s="180">
        <f t="shared" si="287"/>
        <v>9.3187602137116392E-3</v>
      </c>
      <c r="F1637" s="83" t="s">
        <v>279</v>
      </c>
    </row>
    <row r="1638" spans="1:6" ht="18.75">
      <c r="A1638" s="170">
        <v>6</v>
      </c>
      <c r="B1638" s="91" t="s">
        <v>280</v>
      </c>
      <c r="C1638" s="171">
        <v>100.31325185375458</v>
      </c>
      <c r="D1638" s="171">
        <v>100.31328216794311</v>
      </c>
      <c r="E1638" s="180">
        <f t="shared" si="287"/>
        <v>3.0219525312149113E-7</v>
      </c>
      <c r="F1638" s="83" t="s">
        <v>281</v>
      </c>
    </row>
    <row r="1639" spans="1:6" ht="18.75">
      <c r="A1639" s="170">
        <v>7</v>
      </c>
      <c r="B1639" s="91" t="s">
        <v>282</v>
      </c>
      <c r="C1639" s="171">
        <v>112.15587932061909</v>
      </c>
      <c r="D1639" s="171">
        <v>109.29778509212368</v>
      </c>
      <c r="E1639" s="180">
        <f t="shared" si="287"/>
        <v>-2.5483231425835529E-2</v>
      </c>
      <c r="F1639" s="83" t="s">
        <v>230</v>
      </c>
    </row>
    <row r="1640" spans="1:6" ht="18.75">
      <c r="A1640" s="170">
        <v>8</v>
      </c>
      <c r="B1640" s="91" t="s">
        <v>283</v>
      </c>
      <c r="C1640" s="171">
        <v>100.21001495739927</v>
      </c>
      <c r="D1640" s="171">
        <v>100.08744030770667</v>
      </c>
      <c r="E1640" s="180">
        <f t="shared" si="287"/>
        <v>-1.2231776409244452E-3</v>
      </c>
      <c r="F1640" s="83" t="s">
        <v>284</v>
      </c>
    </row>
    <row r="1641" spans="1:6" ht="18.75">
      <c r="A1641" s="170">
        <v>9</v>
      </c>
      <c r="B1641" s="91" t="s">
        <v>285</v>
      </c>
      <c r="C1641" s="171">
        <v>115.75564599097397</v>
      </c>
      <c r="D1641" s="171">
        <v>119.21172394622353</v>
      </c>
      <c r="E1641" s="180">
        <f t="shared" si="287"/>
        <v>2.9856668550914931E-2</v>
      </c>
      <c r="F1641" s="83" t="s">
        <v>286</v>
      </c>
    </row>
    <row r="1642" spans="1:6" ht="18.75">
      <c r="A1642" s="169">
        <v>10</v>
      </c>
      <c r="B1642" s="91" t="s">
        <v>287</v>
      </c>
      <c r="C1642" s="171">
        <v>104.57853935029554</v>
      </c>
      <c r="D1642" s="171">
        <v>106.56111565763707</v>
      </c>
      <c r="E1642" s="180">
        <f t="shared" si="287"/>
        <v>1.8957773933911126E-2</v>
      </c>
      <c r="F1642" s="83" t="s">
        <v>288</v>
      </c>
    </row>
    <row r="1643" spans="1:6" ht="18.75">
      <c r="A1643" s="169">
        <v>11</v>
      </c>
      <c r="B1643" s="91" t="s">
        <v>289</v>
      </c>
      <c r="C1643" s="171">
        <v>108.59813382562754</v>
      </c>
      <c r="D1643" s="171">
        <v>109.25647513797658</v>
      </c>
      <c r="E1643" s="180">
        <f t="shared" si="287"/>
        <v>6.0621788713801882E-3</v>
      </c>
      <c r="F1643" s="83" t="s">
        <v>290</v>
      </c>
    </row>
    <row r="1644" spans="1:6" ht="25.5">
      <c r="A1644" s="169">
        <v>12</v>
      </c>
      <c r="B1644" s="91" t="s">
        <v>291</v>
      </c>
      <c r="C1644" s="171">
        <v>97.067585720208456</v>
      </c>
      <c r="D1644" s="171">
        <v>97.313650655789431</v>
      </c>
      <c r="E1644" s="180">
        <f t="shared" si="287"/>
        <v>2.5349856366083164E-3</v>
      </c>
      <c r="F1644" s="83" t="s">
        <v>292</v>
      </c>
    </row>
    <row r="1645" spans="1:6" ht="25.5">
      <c r="A1645" s="169">
        <v>13</v>
      </c>
      <c r="B1645" s="91" t="s">
        <v>293</v>
      </c>
      <c r="C1645" s="171">
        <v>105.98805429428916</v>
      </c>
      <c r="D1645" s="171">
        <v>108.27183478492687</v>
      </c>
      <c r="E1645" s="180">
        <f t="shared" si="287"/>
        <v>2.1547527274125691E-2</v>
      </c>
      <c r="F1645" s="83" t="s">
        <v>294</v>
      </c>
    </row>
    <row r="1646" spans="1:6">
      <c r="A1646" s="65" t="s">
        <v>626</v>
      </c>
      <c r="E1646" s="387" t="s">
        <v>625</v>
      </c>
      <c r="F1646" s="387"/>
    </row>
    <row r="1647" spans="1:6">
      <c r="A1647" s="65" t="s">
        <v>627</v>
      </c>
      <c r="C1647" s="536" t="s">
        <v>630</v>
      </c>
      <c r="D1647" s="536"/>
      <c r="E1647" s="536"/>
      <c r="F1647" s="536"/>
    </row>
    <row r="1648" spans="1:6">
      <c r="A1648" s="65" t="s">
        <v>629</v>
      </c>
      <c r="B1648" s="158"/>
      <c r="C1648" s="195"/>
      <c r="D1648" s="196"/>
      <c r="E1648" s="196"/>
      <c r="F1648" s="146" t="s">
        <v>628</v>
      </c>
    </row>
    <row r="1649" spans="1:7" ht="18">
      <c r="A1649" s="537" t="s">
        <v>632</v>
      </c>
      <c r="B1649" s="537"/>
      <c r="C1649" s="196"/>
      <c r="D1649" s="196"/>
      <c r="E1649" s="444" t="s">
        <v>631</v>
      </c>
      <c r="F1649" s="444"/>
    </row>
    <row r="1650" spans="1:7">
      <c r="A1650" s="537" t="s">
        <v>647</v>
      </c>
      <c r="B1650" s="537"/>
      <c r="C1650" s="196"/>
      <c r="D1650" s="196"/>
      <c r="E1650" s="196"/>
      <c r="F1650" s="146" t="s">
        <v>648</v>
      </c>
      <c r="G1650" s="157"/>
    </row>
  </sheetData>
  <sheetProtection algorithmName="SHA-512" hashValue="7xoEgLZ7usYMmd2HZtWR/+bXj5XQOcrwUzQsXtNyfEuw0RokfnHMyO961bbP95TUtYybqbkqU8ZBDjY6in+h9g==" saltValue="WmL7+eY0SLAvDS1cRvLL0w==" spinCount="100000" sheet="1" objects="1" scenarios="1"/>
  <mergeCells count="3367">
    <mergeCell ref="A648:H648"/>
    <mergeCell ref="A649:A652"/>
    <mergeCell ref="B649:B652"/>
    <mergeCell ref="A657:A660"/>
    <mergeCell ref="B814:B815"/>
    <mergeCell ref="C814:C815"/>
    <mergeCell ref="D814:D815"/>
    <mergeCell ref="E814:E815"/>
    <mergeCell ref="B1596:F1596"/>
    <mergeCell ref="A1650:B1650"/>
    <mergeCell ref="A1595:C1595"/>
    <mergeCell ref="E1563:F1566"/>
    <mergeCell ref="E1558:F1561"/>
    <mergeCell ref="E1554:F1557"/>
    <mergeCell ref="E1552:F1553"/>
    <mergeCell ref="D1591:F1591"/>
    <mergeCell ref="E1592:F1592"/>
    <mergeCell ref="A1594:F1594"/>
    <mergeCell ref="D1562:F1562"/>
    <mergeCell ref="B1367:B1370"/>
    <mergeCell ref="A1367:A1370"/>
    <mergeCell ref="C1628:C1629"/>
    <mergeCell ref="D1628:D1629"/>
    <mergeCell ref="B1514:B1515"/>
    <mergeCell ref="B1516:B1517"/>
    <mergeCell ref="E1518:F1518"/>
    <mergeCell ref="D1519:F1519"/>
    <mergeCell ref="E1544:G1544"/>
    <mergeCell ref="E1545:G1545"/>
    <mergeCell ref="C1552:C1553"/>
    <mergeCell ref="A1593:D1593"/>
    <mergeCell ref="A8:K8"/>
    <mergeCell ref="A1628:A1632"/>
    <mergeCell ref="B1631:F1632"/>
    <mergeCell ref="E1646:F1646"/>
    <mergeCell ref="C1647:F1647"/>
    <mergeCell ref="E1649:F1649"/>
    <mergeCell ref="A1649:B1649"/>
    <mergeCell ref="A1097:C1097"/>
    <mergeCell ref="A1098:C1098"/>
    <mergeCell ref="A1099:C1099"/>
    <mergeCell ref="A992:L992"/>
    <mergeCell ref="A993:L993"/>
    <mergeCell ref="A991:L991"/>
    <mergeCell ref="A19:K19"/>
    <mergeCell ref="A21:K21"/>
    <mergeCell ref="A49:K49"/>
    <mergeCell ref="A50:K50"/>
    <mergeCell ref="A51:K51"/>
    <mergeCell ref="B1355:B1356"/>
    <mergeCell ref="B1357:B1358"/>
    <mergeCell ref="B1343:B1344"/>
    <mergeCell ref="B1345:B1346"/>
    <mergeCell ref="B1347:B1348"/>
    <mergeCell ref="B1349:B1350"/>
    <mergeCell ref="C322:I322"/>
    <mergeCell ref="B322:B324"/>
    <mergeCell ref="A322:A324"/>
    <mergeCell ref="A646:H646"/>
    <mergeCell ref="B1603:B1604"/>
    <mergeCell ref="C1603:C1604"/>
    <mergeCell ref="D1603:D1604"/>
    <mergeCell ref="A1558:A1561"/>
    <mergeCell ref="A1562:B1562"/>
    <mergeCell ref="A1563:A1566"/>
    <mergeCell ref="E1628:E1629"/>
    <mergeCell ref="E1575:F1578"/>
    <mergeCell ref="E1579:F1582"/>
    <mergeCell ref="E1583:F1586"/>
    <mergeCell ref="E1587:F1590"/>
    <mergeCell ref="A1583:A1586"/>
    <mergeCell ref="A1587:A1590"/>
    <mergeCell ref="A1600:D1600"/>
    <mergeCell ref="A1601:D1601"/>
    <mergeCell ref="A1602:D1602"/>
    <mergeCell ref="A1625:F1625"/>
    <mergeCell ref="A1626:F1626"/>
    <mergeCell ref="A1627:F1627"/>
    <mergeCell ref="C1621:D1621"/>
    <mergeCell ref="A1567:A1570"/>
    <mergeCell ref="E1567:F1570"/>
    <mergeCell ref="E1498:E1499"/>
    <mergeCell ref="B1628:B1630"/>
    <mergeCell ref="F1628:F1630"/>
    <mergeCell ref="A1575:A1578"/>
    <mergeCell ref="A1571:A1574"/>
    <mergeCell ref="E1571:F1574"/>
    <mergeCell ref="E1510:E1511"/>
    <mergeCell ref="F1510:F1511"/>
    <mergeCell ref="C1512:C1513"/>
    <mergeCell ref="D1512:D1513"/>
    <mergeCell ref="E1512:E1513"/>
    <mergeCell ref="F1512:F1513"/>
    <mergeCell ref="A1613:A1620"/>
    <mergeCell ref="D1605:D1606"/>
    <mergeCell ref="C1607:C1608"/>
    <mergeCell ref="D1607:D1608"/>
    <mergeCell ref="C1609:C1610"/>
    <mergeCell ref="A1507:F1507"/>
    <mergeCell ref="A1510:A1513"/>
    <mergeCell ref="A1514:A1517"/>
    <mergeCell ref="A1523:G1523"/>
    <mergeCell ref="A1524:G1524"/>
    <mergeCell ref="B1605:B1606"/>
    <mergeCell ref="B1607:B1608"/>
    <mergeCell ref="B1609:B1610"/>
    <mergeCell ref="B1611:B1612"/>
    <mergeCell ref="B1613:B1614"/>
    <mergeCell ref="B1615:B1616"/>
    <mergeCell ref="B1617:B1618"/>
    <mergeCell ref="B1619:B1620"/>
    <mergeCell ref="D1595:G1595"/>
    <mergeCell ref="A1603:A1604"/>
    <mergeCell ref="K1377:K1378"/>
    <mergeCell ref="C1383:D1384"/>
    <mergeCell ref="C1387:D1388"/>
    <mergeCell ref="C1391:D1392"/>
    <mergeCell ref="C1395:D1396"/>
    <mergeCell ref="C1399:D1400"/>
    <mergeCell ref="C1389:D1390"/>
    <mergeCell ref="C1393:D1394"/>
    <mergeCell ref="C1397:D1398"/>
    <mergeCell ref="B1480:B1481"/>
    <mergeCell ref="B1482:B1483"/>
    <mergeCell ref="B1484:B1485"/>
    <mergeCell ref="B1486:B1487"/>
    <mergeCell ref="B1428:B1429"/>
    <mergeCell ref="B1430:B1431"/>
    <mergeCell ref="B1434:B1435"/>
    <mergeCell ref="B1432:B1433"/>
    <mergeCell ref="B1436:B1437"/>
    <mergeCell ref="B1438:B1439"/>
    <mergeCell ref="E1422:E1423"/>
    <mergeCell ref="D1422:D1423"/>
    <mergeCell ref="C1422:C1423"/>
    <mergeCell ref="B1440:B1441"/>
    <mergeCell ref="B1442:B1443"/>
    <mergeCell ref="B1444:B1445"/>
    <mergeCell ref="B1446:B1447"/>
    <mergeCell ref="B1448:B1449"/>
    <mergeCell ref="B1450:B1451"/>
    <mergeCell ref="B1452:B1453"/>
    <mergeCell ref="D1440:D1441"/>
    <mergeCell ref="C1440:C1441"/>
    <mergeCell ref="E1442:E1443"/>
    <mergeCell ref="E1379:E1380"/>
    <mergeCell ref="F1377:F1378"/>
    <mergeCell ref="E1377:E1378"/>
    <mergeCell ref="K1387:K1388"/>
    <mergeCell ref="J1387:J1388"/>
    <mergeCell ref="I1387:I1388"/>
    <mergeCell ref="H1387:H1388"/>
    <mergeCell ref="E1387:E1388"/>
    <mergeCell ref="F1387:F1388"/>
    <mergeCell ref="G1387:G1388"/>
    <mergeCell ref="E1389:E1390"/>
    <mergeCell ref="E1434:E1435"/>
    <mergeCell ref="D1434:D1435"/>
    <mergeCell ref="C1434:C1435"/>
    <mergeCell ref="C1438:C1439"/>
    <mergeCell ref="B1371:B1374"/>
    <mergeCell ref="B1375:B1378"/>
    <mergeCell ref="B1379:B1382"/>
    <mergeCell ref="B1383:B1386"/>
    <mergeCell ref="C1385:D1386"/>
    <mergeCell ref="B1387:B1390"/>
    <mergeCell ref="B1391:B1394"/>
    <mergeCell ref="B1395:B1398"/>
    <mergeCell ref="B1399:B1402"/>
    <mergeCell ref="E1391:E1392"/>
    <mergeCell ref="F1391:F1392"/>
    <mergeCell ref="G1391:G1392"/>
    <mergeCell ref="K1393:K1394"/>
    <mergeCell ref="J1393:J1394"/>
    <mergeCell ref="I1393:I1394"/>
    <mergeCell ref="I1377:I1378"/>
    <mergeCell ref="J1377:J1378"/>
    <mergeCell ref="E1367:M1368"/>
    <mergeCell ref="M1369:M1370"/>
    <mergeCell ref="L1369:L1370"/>
    <mergeCell ref="K1369:K1370"/>
    <mergeCell ref="J1369:J1370"/>
    <mergeCell ref="I1369:I1370"/>
    <mergeCell ref="H1369:H1370"/>
    <mergeCell ref="G1369:G1370"/>
    <mergeCell ref="F1369:F1370"/>
    <mergeCell ref="E1369:E1370"/>
    <mergeCell ref="C1367:D1370"/>
    <mergeCell ref="C1401:D1402"/>
    <mergeCell ref="K1403:M1403"/>
    <mergeCell ref="J1404:M1404"/>
    <mergeCell ref="L1405:M1405"/>
    <mergeCell ref="A1404:C1404"/>
    <mergeCell ref="A1409:E1409"/>
    <mergeCell ref="C1371:D1372"/>
    <mergeCell ref="C1373:D1374"/>
    <mergeCell ref="C1375:D1376"/>
    <mergeCell ref="C1377:D1378"/>
    <mergeCell ref="C1379:D1380"/>
    <mergeCell ref="C1381:D1382"/>
    <mergeCell ref="E1375:E1376"/>
    <mergeCell ref="G1377:G1378"/>
    <mergeCell ref="G1375:G1376"/>
    <mergeCell ref="F1375:F1376"/>
    <mergeCell ref="G1381:G1382"/>
    <mergeCell ref="F1381:F1382"/>
    <mergeCell ref="E1381:E1382"/>
    <mergeCell ref="G1379:G1380"/>
    <mergeCell ref="F1379:F1380"/>
    <mergeCell ref="B1293:B1294"/>
    <mergeCell ref="B1295:B1296"/>
    <mergeCell ref="B1297:B1298"/>
    <mergeCell ref="B1299:B1300"/>
    <mergeCell ref="B1301:B1302"/>
    <mergeCell ref="B1303:B1304"/>
    <mergeCell ref="B1305:B1306"/>
    <mergeCell ref="I1274:I1275"/>
    <mergeCell ref="A1285:F1285"/>
    <mergeCell ref="A1286:F1286"/>
    <mergeCell ref="D1295:D1296"/>
    <mergeCell ref="E1295:E1296"/>
    <mergeCell ref="F1295:F1296"/>
    <mergeCell ref="C1297:C1298"/>
    <mergeCell ref="D1297:D1298"/>
    <mergeCell ref="E1297:E1298"/>
    <mergeCell ref="F1297:F1298"/>
    <mergeCell ref="A1291:A1298"/>
    <mergeCell ref="C1291:C1292"/>
    <mergeCell ref="D1291:D1292"/>
    <mergeCell ref="E1291:E1292"/>
    <mergeCell ref="F1291:F1292"/>
    <mergeCell ref="C1293:C1294"/>
    <mergeCell ref="D1305:D1306"/>
    <mergeCell ref="E1305:E1306"/>
    <mergeCell ref="F1305:F1306"/>
    <mergeCell ref="A1299:A1306"/>
    <mergeCell ref="C1299:C1300"/>
    <mergeCell ref="D1299:D1300"/>
    <mergeCell ref="E1299:E1300"/>
    <mergeCell ref="F1299:F1300"/>
    <mergeCell ref="C1301:C1302"/>
    <mergeCell ref="A1223:A1236"/>
    <mergeCell ref="C1223:C1224"/>
    <mergeCell ref="D1223:D1224"/>
    <mergeCell ref="C1262:C1263"/>
    <mergeCell ref="D1262:D1263"/>
    <mergeCell ref="E1262:E1263"/>
    <mergeCell ref="F1262:F1263"/>
    <mergeCell ref="H1262:H1263"/>
    <mergeCell ref="G1262:G1263"/>
    <mergeCell ref="B1264:B1265"/>
    <mergeCell ref="B1266:B1267"/>
    <mergeCell ref="B1268:B1269"/>
    <mergeCell ref="B1270:B1271"/>
    <mergeCell ref="B1272:B1273"/>
    <mergeCell ref="B1274:B1275"/>
    <mergeCell ref="B1276:B1277"/>
    <mergeCell ref="B1278:B1279"/>
    <mergeCell ref="B1227:B1228"/>
    <mergeCell ref="B1229:B1230"/>
    <mergeCell ref="B1231:B1232"/>
    <mergeCell ref="B1233:B1234"/>
    <mergeCell ref="B1235:B1236"/>
    <mergeCell ref="B1237:B1238"/>
    <mergeCell ref="B1239:B1240"/>
    <mergeCell ref="B1241:B1242"/>
    <mergeCell ref="B1243:B1244"/>
    <mergeCell ref="B1245:B1246"/>
    <mergeCell ref="C1233:C1234"/>
    <mergeCell ref="D1233:D1234"/>
    <mergeCell ref="E1233:E1234"/>
    <mergeCell ref="C1235:C1236"/>
    <mergeCell ref="D1235:D1236"/>
    <mergeCell ref="E1235:E1236"/>
    <mergeCell ref="C1229:C1230"/>
    <mergeCell ref="D1229:D1230"/>
    <mergeCell ref="E1229:E1230"/>
    <mergeCell ref="C1231:C1232"/>
    <mergeCell ref="D1231:D1232"/>
    <mergeCell ref="E1231:E1232"/>
    <mergeCell ref="A1152:C1152"/>
    <mergeCell ref="A1154:A1155"/>
    <mergeCell ref="B1154:B1155"/>
    <mergeCell ref="C1154:C1155"/>
    <mergeCell ref="B1156:B1157"/>
    <mergeCell ref="B1158:B1159"/>
    <mergeCell ref="B1160:B1161"/>
    <mergeCell ref="B1162:B1163"/>
    <mergeCell ref="B1164:B1165"/>
    <mergeCell ref="B1166:B1167"/>
    <mergeCell ref="B1168:B1169"/>
    <mergeCell ref="B1170:B1171"/>
    <mergeCell ref="C1181:C1184"/>
    <mergeCell ref="A1181:B1184"/>
    <mergeCell ref="C1188:C1189"/>
    <mergeCell ref="D1181:F1182"/>
    <mergeCell ref="D1183:D1184"/>
    <mergeCell ref="E1183:E1184"/>
    <mergeCell ref="F1183:F1184"/>
    <mergeCell ref="C1227:C1228"/>
    <mergeCell ref="D1227:D1228"/>
    <mergeCell ref="E1227:E1228"/>
    <mergeCell ref="D1210:D1211"/>
    <mergeCell ref="E1210:E1211"/>
    <mergeCell ref="F1210:F1211"/>
    <mergeCell ref="A1126:A1129"/>
    <mergeCell ref="B1126:B1129"/>
    <mergeCell ref="C1126:F1127"/>
    <mergeCell ref="G1126:J1127"/>
    <mergeCell ref="B1130:B1131"/>
    <mergeCell ref="B1132:B1133"/>
    <mergeCell ref="B1134:B1135"/>
    <mergeCell ref="B1136:B1137"/>
    <mergeCell ref="B1138:B1139"/>
    <mergeCell ref="B1140:B1141"/>
    <mergeCell ref="B1142:B1143"/>
    <mergeCell ref="B1144:B1145"/>
    <mergeCell ref="C1128:C1129"/>
    <mergeCell ref="D1128:D1129"/>
    <mergeCell ref="E1128:E1129"/>
    <mergeCell ref="F1128:F1129"/>
    <mergeCell ref="G1128:G1129"/>
    <mergeCell ref="J1128:J1129"/>
    <mergeCell ref="I1128:I1129"/>
    <mergeCell ref="H1128:H1129"/>
    <mergeCell ref="C1142:C1143"/>
    <mergeCell ref="J1144:J1145"/>
    <mergeCell ref="I1144:I1145"/>
    <mergeCell ref="H1144:H1145"/>
    <mergeCell ref="G1144:G1145"/>
    <mergeCell ref="F1144:F1145"/>
    <mergeCell ref="E1144:E1145"/>
    <mergeCell ref="J1140:J1141"/>
    <mergeCell ref="I1140:I1141"/>
    <mergeCell ref="H1140:H1141"/>
    <mergeCell ref="G1140:G1141"/>
    <mergeCell ref="F1140:F1141"/>
    <mergeCell ref="B1031:B1032"/>
    <mergeCell ref="B1033:B1034"/>
    <mergeCell ref="B1035:B1036"/>
    <mergeCell ref="B1037:B1038"/>
    <mergeCell ref="B1039:B1040"/>
    <mergeCell ref="I1041:L1041"/>
    <mergeCell ref="C1048:E1049"/>
    <mergeCell ref="A1048:A1051"/>
    <mergeCell ref="B1048:B1051"/>
    <mergeCell ref="C1050:C1051"/>
    <mergeCell ref="D1050:D1051"/>
    <mergeCell ref="E1050:E1051"/>
    <mergeCell ref="B1052:B1053"/>
    <mergeCell ref="B1054:B1055"/>
    <mergeCell ref="B1056:B1057"/>
    <mergeCell ref="B1058:B1059"/>
    <mergeCell ref="B1060:B1061"/>
    <mergeCell ref="I1037:I1038"/>
    <mergeCell ref="H1037:H1038"/>
    <mergeCell ref="G1037:G1038"/>
    <mergeCell ref="A1060:A1067"/>
    <mergeCell ref="E1062:E1063"/>
    <mergeCell ref="D1062:D1063"/>
    <mergeCell ref="C1062:C1063"/>
    <mergeCell ref="E1064:E1065"/>
    <mergeCell ref="D1064:D1065"/>
    <mergeCell ref="C1064:C1065"/>
    <mergeCell ref="E1066:E1067"/>
    <mergeCell ref="D1066:D1067"/>
    <mergeCell ref="C1066:C1067"/>
    <mergeCell ref="E1058:E1059"/>
    <mergeCell ref="D1058:D1059"/>
    <mergeCell ref="B998:B999"/>
    <mergeCell ref="B1000:B1001"/>
    <mergeCell ref="B1002:B1003"/>
    <mergeCell ref="B1004:B1005"/>
    <mergeCell ref="B1006:B1007"/>
    <mergeCell ref="B1008:B1009"/>
    <mergeCell ref="B1010:B1011"/>
    <mergeCell ref="B1012:B1013"/>
    <mergeCell ref="J1014:L1014"/>
    <mergeCell ref="C1021:G1022"/>
    <mergeCell ref="H1021:L1022"/>
    <mergeCell ref="C1023:C1024"/>
    <mergeCell ref="D1023:D1024"/>
    <mergeCell ref="E1023:E1024"/>
    <mergeCell ref="F1023:F1024"/>
    <mergeCell ref="G1023:G1024"/>
    <mergeCell ref="H1023:H1024"/>
    <mergeCell ref="I1023:I1024"/>
    <mergeCell ref="J1023:J1024"/>
    <mergeCell ref="K1023:K1024"/>
    <mergeCell ref="L1023:L1024"/>
    <mergeCell ref="B1021:B1024"/>
    <mergeCell ref="G1010:G1011"/>
    <mergeCell ref="E1010:E1011"/>
    <mergeCell ref="D1010:D1011"/>
    <mergeCell ref="C1010:C1011"/>
    <mergeCell ref="L1010:L1011"/>
    <mergeCell ref="K1010:K1011"/>
    <mergeCell ref="J1010:J1011"/>
    <mergeCell ref="I1010:I1011"/>
    <mergeCell ref="H1010:H1011"/>
    <mergeCell ref="L1008:L1009"/>
    <mergeCell ref="C987:F987"/>
    <mergeCell ref="C994:G995"/>
    <mergeCell ref="H994:L995"/>
    <mergeCell ref="A994:A997"/>
    <mergeCell ref="B994:B997"/>
    <mergeCell ref="C996:C997"/>
    <mergeCell ref="D996:D997"/>
    <mergeCell ref="E996:E997"/>
    <mergeCell ref="F996:F997"/>
    <mergeCell ref="G996:G997"/>
    <mergeCell ref="H996:H997"/>
    <mergeCell ref="I996:I997"/>
    <mergeCell ref="J996:J997"/>
    <mergeCell ref="K996:K997"/>
    <mergeCell ref="L996:L997"/>
    <mergeCell ref="B944:B945"/>
    <mergeCell ref="B946:B947"/>
    <mergeCell ref="B948:B949"/>
    <mergeCell ref="B950:B951"/>
    <mergeCell ref="B952:B953"/>
    <mergeCell ref="B954:B955"/>
    <mergeCell ref="B956:B957"/>
    <mergeCell ref="B958:B959"/>
    <mergeCell ref="A968:A969"/>
    <mergeCell ref="B968:B969"/>
    <mergeCell ref="C968:C969"/>
    <mergeCell ref="D968:D969"/>
    <mergeCell ref="E968:E969"/>
    <mergeCell ref="F968:F969"/>
    <mergeCell ref="B970:B971"/>
    <mergeCell ref="B972:B973"/>
    <mergeCell ref="D974:D975"/>
    <mergeCell ref="A906:B906"/>
    <mergeCell ref="D906:H906"/>
    <mergeCell ref="A914:A917"/>
    <mergeCell ref="B914:B917"/>
    <mergeCell ref="F914:G915"/>
    <mergeCell ref="C914:E915"/>
    <mergeCell ref="C916:C917"/>
    <mergeCell ref="D916:D917"/>
    <mergeCell ref="E916:E917"/>
    <mergeCell ref="F916:F917"/>
    <mergeCell ref="G916:G917"/>
    <mergeCell ref="H914:H917"/>
    <mergeCell ref="I914:I917"/>
    <mergeCell ref="J914:J917"/>
    <mergeCell ref="B918:B919"/>
    <mergeCell ref="H887:H888"/>
    <mergeCell ref="G887:G888"/>
    <mergeCell ref="F887:F888"/>
    <mergeCell ref="E887:E888"/>
    <mergeCell ref="D887:D888"/>
    <mergeCell ref="C887:C888"/>
    <mergeCell ref="B885:B888"/>
    <mergeCell ref="A885:A888"/>
    <mergeCell ref="B889:B890"/>
    <mergeCell ref="B891:B892"/>
    <mergeCell ref="B893:B894"/>
    <mergeCell ref="B895:B896"/>
    <mergeCell ref="B897:B898"/>
    <mergeCell ref="B899:B900"/>
    <mergeCell ref="B901:B902"/>
    <mergeCell ref="B903:B904"/>
    <mergeCell ref="A905:B905"/>
    <mergeCell ref="E905:H905"/>
    <mergeCell ref="A838:E838"/>
    <mergeCell ref="A839:E839"/>
    <mergeCell ref="A840:E840"/>
    <mergeCell ref="E841:E842"/>
    <mergeCell ref="D841:D842"/>
    <mergeCell ref="C841:C842"/>
    <mergeCell ref="B841:B842"/>
    <mergeCell ref="A841:A842"/>
    <mergeCell ref="B843:B844"/>
    <mergeCell ref="B845:B846"/>
    <mergeCell ref="B847:B848"/>
    <mergeCell ref="B849:B850"/>
    <mergeCell ref="B851:B852"/>
    <mergeCell ref="B853:B854"/>
    <mergeCell ref="B855:B856"/>
    <mergeCell ref="B857:B858"/>
    <mergeCell ref="C859:E859"/>
    <mergeCell ref="G901:G902"/>
    <mergeCell ref="H901:H902"/>
    <mergeCell ref="C903:C904"/>
    <mergeCell ref="D903:D904"/>
    <mergeCell ref="E903:E904"/>
    <mergeCell ref="F903:F904"/>
    <mergeCell ref="G903:G904"/>
    <mergeCell ref="H903:H904"/>
    <mergeCell ref="H897:H898"/>
    <mergeCell ref="C899:C900"/>
    <mergeCell ref="D899:D900"/>
    <mergeCell ref="E899:E900"/>
    <mergeCell ref="F899:F900"/>
    <mergeCell ref="G893:G894"/>
    <mergeCell ref="C832:E832"/>
    <mergeCell ref="A834:E834"/>
    <mergeCell ref="A833:E833"/>
    <mergeCell ref="B798:D799"/>
    <mergeCell ref="E798:E801"/>
    <mergeCell ref="B800:B801"/>
    <mergeCell ref="C800:C801"/>
    <mergeCell ref="D800:D801"/>
    <mergeCell ref="A798:A801"/>
    <mergeCell ref="A802:A803"/>
    <mergeCell ref="A804:A805"/>
    <mergeCell ref="A806:A807"/>
    <mergeCell ref="A808:A809"/>
    <mergeCell ref="A810:A811"/>
    <mergeCell ref="A812:A813"/>
    <mergeCell ref="A814:A815"/>
    <mergeCell ref="A816:A817"/>
    <mergeCell ref="A818:A819"/>
    <mergeCell ref="A820:A821"/>
    <mergeCell ref="A822:A823"/>
    <mergeCell ref="A824:A825"/>
    <mergeCell ref="A826:A827"/>
    <mergeCell ref="A828:A829"/>
    <mergeCell ref="A830:A831"/>
    <mergeCell ref="E828:E829"/>
    <mergeCell ref="D828:D829"/>
    <mergeCell ref="C828:C829"/>
    <mergeCell ref="B828:B829"/>
    <mergeCell ref="E830:E831"/>
    <mergeCell ref="D830:D831"/>
    <mergeCell ref="C830:C831"/>
    <mergeCell ref="B830:B831"/>
    <mergeCell ref="B779:B780"/>
    <mergeCell ref="B781:B782"/>
    <mergeCell ref="B783:B784"/>
    <mergeCell ref="B785:B786"/>
    <mergeCell ref="B787:B788"/>
    <mergeCell ref="B789:B790"/>
    <mergeCell ref="A796:E796"/>
    <mergeCell ref="A797:E797"/>
    <mergeCell ref="B725:B726"/>
    <mergeCell ref="B727:B728"/>
    <mergeCell ref="B729:B730"/>
    <mergeCell ref="B731:B732"/>
    <mergeCell ref="B733:B734"/>
    <mergeCell ref="B735:B736"/>
    <mergeCell ref="B737:B738"/>
    <mergeCell ref="B739:B740"/>
    <mergeCell ref="A725:A732"/>
    <mergeCell ref="C725:C726"/>
    <mergeCell ref="D725:D726"/>
    <mergeCell ref="E725:E726"/>
    <mergeCell ref="A775:A782"/>
    <mergeCell ref="C775:C776"/>
    <mergeCell ref="C777:C778"/>
    <mergeCell ref="C779:C780"/>
    <mergeCell ref="C781:C782"/>
    <mergeCell ref="A783:A790"/>
    <mergeCell ref="C783:C784"/>
    <mergeCell ref="C785:C786"/>
    <mergeCell ref="C787:C788"/>
    <mergeCell ref="C789:C790"/>
    <mergeCell ref="A733:A740"/>
    <mergeCell ref="C733:C734"/>
    <mergeCell ref="H681:H682"/>
    <mergeCell ref="A679:A686"/>
    <mergeCell ref="C679:C680"/>
    <mergeCell ref="D679:D680"/>
    <mergeCell ref="E679:E680"/>
    <mergeCell ref="B698:B699"/>
    <mergeCell ref="B700:B701"/>
    <mergeCell ref="B702:B703"/>
    <mergeCell ref="B704:B705"/>
    <mergeCell ref="B706:B707"/>
    <mergeCell ref="B708:B709"/>
    <mergeCell ref="B710:B711"/>
    <mergeCell ref="B712:B713"/>
    <mergeCell ref="C721:H722"/>
    <mergeCell ref="C723:C724"/>
    <mergeCell ref="D723:D724"/>
    <mergeCell ref="E723:E724"/>
    <mergeCell ref="F723:F724"/>
    <mergeCell ref="G723:G724"/>
    <mergeCell ref="H723:H724"/>
    <mergeCell ref="B721:B724"/>
    <mergeCell ref="A721:A724"/>
    <mergeCell ref="E702:E703"/>
    <mergeCell ref="F702:F703"/>
    <mergeCell ref="G702:G703"/>
    <mergeCell ref="H706:H707"/>
    <mergeCell ref="C708:C709"/>
    <mergeCell ref="D708:D709"/>
    <mergeCell ref="E708:E709"/>
    <mergeCell ref="F708:F709"/>
    <mergeCell ref="G708:G709"/>
    <mergeCell ref="H708:H709"/>
    <mergeCell ref="G669:G670"/>
    <mergeCell ref="H669:H670"/>
    <mergeCell ref="B671:B672"/>
    <mergeCell ref="H671:H672"/>
    <mergeCell ref="C637:C638"/>
    <mergeCell ref="C639:C640"/>
    <mergeCell ref="C641:C642"/>
    <mergeCell ref="B673:B674"/>
    <mergeCell ref="B675:B676"/>
    <mergeCell ref="B677:B678"/>
    <mergeCell ref="B679:B680"/>
    <mergeCell ref="B681:B682"/>
    <mergeCell ref="B683:B684"/>
    <mergeCell ref="B685:B686"/>
    <mergeCell ref="F687:H687"/>
    <mergeCell ref="C694:H695"/>
    <mergeCell ref="C696:C697"/>
    <mergeCell ref="D696:D697"/>
    <mergeCell ref="E696:E697"/>
    <mergeCell ref="F696:F697"/>
    <mergeCell ref="G696:G697"/>
    <mergeCell ref="H696:H697"/>
    <mergeCell ref="B667:B670"/>
    <mergeCell ref="B694:B697"/>
    <mergeCell ref="F675:F676"/>
    <mergeCell ref="G675:G676"/>
    <mergeCell ref="H679:H680"/>
    <mergeCell ref="C681:C682"/>
    <mergeCell ref="D681:D682"/>
    <mergeCell ref="E681:E682"/>
    <mergeCell ref="F681:F682"/>
    <mergeCell ref="G681:G682"/>
    <mergeCell ref="B577:B578"/>
    <mergeCell ref="B579:B580"/>
    <mergeCell ref="B581:B582"/>
    <mergeCell ref="G566:G567"/>
    <mergeCell ref="H566:H567"/>
    <mergeCell ref="I566:I567"/>
    <mergeCell ref="J566:J567"/>
    <mergeCell ref="I562:I563"/>
    <mergeCell ref="J562:J563"/>
    <mergeCell ref="K562:K563"/>
    <mergeCell ref="C564:C565"/>
    <mergeCell ref="D564:D565"/>
    <mergeCell ref="E564:E565"/>
    <mergeCell ref="F564:F565"/>
    <mergeCell ref="G564:G565"/>
    <mergeCell ref="H564:H565"/>
    <mergeCell ref="I564:I565"/>
    <mergeCell ref="E581:E582"/>
    <mergeCell ref="J564:J565"/>
    <mergeCell ref="K564:K565"/>
    <mergeCell ref="C566:C567"/>
    <mergeCell ref="D566:D567"/>
    <mergeCell ref="E566:E567"/>
    <mergeCell ref="F566:F567"/>
    <mergeCell ref="E538:G538"/>
    <mergeCell ref="A539:B539"/>
    <mergeCell ref="C539:G539"/>
    <mergeCell ref="C546:K549"/>
    <mergeCell ref="C550:C551"/>
    <mergeCell ref="D550:D551"/>
    <mergeCell ref="E550:E551"/>
    <mergeCell ref="F550:F551"/>
    <mergeCell ref="G550:G551"/>
    <mergeCell ref="H550:H551"/>
    <mergeCell ref="I550:I551"/>
    <mergeCell ref="J550:J551"/>
    <mergeCell ref="K550:K551"/>
    <mergeCell ref="B546:B551"/>
    <mergeCell ref="A546:A551"/>
    <mergeCell ref="B495:B496"/>
    <mergeCell ref="B497:B498"/>
    <mergeCell ref="B499:B500"/>
    <mergeCell ref="B501:B502"/>
    <mergeCell ref="B503:B504"/>
    <mergeCell ref="B505:B506"/>
    <mergeCell ref="B507:B508"/>
    <mergeCell ref="B509:B510"/>
    <mergeCell ref="F511:H511"/>
    <mergeCell ref="C518:F519"/>
    <mergeCell ref="G518:G521"/>
    <mergeCell ref="F520:F521"/>
    <mergeCell ref="E520:E521"/>
    <mergeCell ref="D520:D521"/>
    <mergeCell ref="C520:C521"/>
    <mergeCell ref="B518:B521"/>
    <mergeCell ref="A518:A521"/>
    <mergeCell ref="B468:B469"/>
    <mergeCell ref="B470:B471"/>
    <mergeCell ref="B472:B473"/>
    <mergeCell ref="B474:B475"/>
    <mergeCell ref="B476:B477"/>
    <mergeCell ref="B478:B479"/>
    <mergeCell ref="F480:H480"/>
    <mergeCell ref="A481:C481"/>
    <mergeCell ref="C489:H490"/>
    <mergeCell ref="A489:A494"/>
    <mergeCell ref="B489:B494"/>
    <mergeCell ref="C491:E492"/>
    <mergeCell ref="F491:H492"/>
    <mergeCell ref="C493:C494"/>
    <mergeCell ref="D493:D494"/>
    <mergeCell ref="E493:E494"/>
    <mergeCell ref="F493:F494"/>
    <mergeCell ref="G493:G494"/>
    <mergeCell ref="H493:H494"/>
    <mergeCell ref="H476:H477"/>
    <mergeCell ref="A464:A471"/>
    <mergeCell ref="H466:H467"/>
    <mergeCell ref="G466:G467"/>
    <mergeCell ref="F466:F467"/>
    <mergeCell ref="E466:E467"/>
    <mergeCell ref="D466:D467"/>
    <mergeCell ref="C466:C467"/>
    <mergeCell ref="H468:H469"/>
    <mergeCell ref="G468:G469"/>
    <mergeCell ref="F468:F469"/>
    <mergeCell ref="H464:H465"/>
    <mergeCell ref="G464:G465"/>
    <mergeCell ref="B445:B446"/>
    <mergeCell ref="B447:B448"/>
    <mergeCell ref="B449:B450"/>
    <mergeCell ref="B451:B452"/>
    <mergeCell ref="J453:L453"/>
    <mergeCell ref="C460:G461"/>
    <mergeCell ref="A460:A463"/>
    <mergeCell ref="B460:B463"/>
    <mergeCell ref="C462:C463"/>
    <mergeCell ref="D462:D463"/>
    <mergeCell ref="E462:E463"/>
    <mergeCell ref="F462:F463"/>
    <mergeCell ref="G462:G463"/>
    <mergeCell ref="H460:H463"/>
    <mergeCell ref="B464:B465"/>
    <mergeCell ref="B466:B467"/>
    <mergeCell ref="L431:L436"/>
    <mergeCell ref="C433:E434"/>
    <mergeCell ref="F433:H434"/>
    <mergeCell ref="I433:K434"/>
    <mergeCell ref="C435:C436"/>
    <mergeCell ref="D435:D436"/>
    <mergeCell ref="E435:E436"/>
    <mergeCell ref="F435:F436"/>
    <mergeCell ref="G435:G436"/>
    <mergeCell ref="H435:H436"/>
    <mergeCell ref="I435:I436"/>
    <mergeCell ref="J435:J436"/>
    <mergeCell ref="K435:K436"/>
    <mergeCell ref="B437:B438"/>
    <mergeCell ref="B439:B440"/>
    <mergeCell ref="B441:B442"/>
    <mergeCell ref="B443:B444"/>
    <mergeCell ref="D397:E397"/>
    <mergeCell ref="A405:A406"/>
    <mergeCell ref="B405:B406"/>
    <mergeCell ref="C405:C406"/>
    <mergeCell ref="D405:D406"/>
    <mergeCell ref="E405:E406"/>
    <mergeCell ref="B407:B408"/>
    <mergeCell ref="B409:B410"/>
    <mergeCell ref="B411:B412"/>
    <mergeCell ref="B413:B414"/>
    <mergeCell ref="B415:B416"/>
    <mergeCell ref="B417:B418"/>
    <mergeCell ref="B419:B420"/>
    <mergeCell ref="B421:B422"/>
    <mergeCell ref="D423:E423"/>
    <mergeCell ref="C424:E424"/>
    <mergeCell ref="B431:B436"/>
    <mergeCell ref="A431:A436"/>
    <mergeCell ref="C431:K432"/>
    <mergeCell ref="H439:H440"/>
    <mergeCell ref="I439:I440"/>
    <mergeCell ref="J439:J440"/>
    <mergeCell ref="K439:K440"/>
    <mergeCell ref="C419:C420"/>
    <mergeCell ref="D419:D420"/>
    <mergeCell ref="E419:E420"/>
    <mergeCell ref="C421:C422"/>
    <mergeCell ref="D421:D422"/>
    <mergeCell ref="E421:E422"/>
    <mergeCell ref="C413:C414"/>
    <mergeCell ref="D413:D414"/>
    <mergeCell ref="E379:E380"/>
    <mergeCell ref="B379:B380"/>
    <mergeCell ref="B381:B382"/>
    <mergeCell ref="B383:B384"/>
    <mergeCell ref="B385:B386"/>
    <mergeCell ref="B387:B388"/>
    <mergeCell ref="B389:B390"/>
    <mergeCell ref="A379:A380"/>
    <mergeCell ref="C367:C368"/>
    <mergeCell ref="D367:D368"/>
    <mergeCell ref="E367:E368"/>
    <mergeCell ref="F367:F368"/>
    <mergeCell ref="G367:G368"/>
    <mergeCell ref="H367:H368"/>
    <mergeCell ref="I367:I368"/>
    <mergeCell ref="H361:H362"/>
    <mergeCell ref="I361:I362"/>
    <mergeCell ref="C363:C364"/>
    <mergeCell ref="D363:D364"/>
    <mergeCell ref="E363:E364"/>
    <mergeCell ref="F363:F364"/>
    <mergeCell ref="G363:G364"/>
    <mergeCell ref="G365:G366"/>
    <mergeCell ref="C365:C366"/>
    <mergeCell ref="D365:D366"/>
    <mergeCell ref="E365:E366"/>
    <mergeCell ref="F365:F366"/>
    <mergeCell ref="A333:A340"/>
    <mergeCell ref="C333:C334"/>
    <mergeCell ref="D333:D334"/>
    <mergeCell ref="E333:E334"/>
    <mergeCell ref="E337:E338"/>
    <mergeCell ref="F337:F338"/>
    <mergeCell ref="C339:C340"/>
    <mergeCell ref="D339:D340"/>
    <mergeCell ref="E339:E340"/>
    <mergeCell ref="F339:F340"/>
    <mergeCell ref="G339:G340"/>
    <mergeCell ref="H339:H340"/>
    <mergeCell ref="I339:I340"/>
    <mergeCell ref="B341:C341"/>
    <mergeCell ref="A348:I348"/>
    <mergeCell ref="B361:B362"/>
    <mergeCell ref="B363:B364"/>
    <mergeCell ref="A351:A352"/>
    <mergeCell ref="B359:B360"/>
    <mergeCell ref="H363:H364"/>
    <mergeCell ref="I363:I364"/>
    <mergeCell ref="D361:D362"/>
    <mergeCell ref="E361:E362"/>
    <mergeCell ref="F361:F362"/>
    <mergeCell ref="G361:G362"/>
    <mergeCell ref="G357:G358"/>
    <mergeCell ref="H357:H358"/>
    <mergeCell ref="I357:I358"/>
    <mergeCell ref="C359:C360"/>
    <mergeCell ref="D359:D360"/>
    <mergeCell ref="E359:E360"/>
    <mergeCell ref="F359:F360"/>
    <mergeCell ref="B325:B326"/>
    <mergeCell ref="B327:B328"/>
    <mergeCell ref="B329:B330"/>
    <mergeCell ref="B331:B332"/>
    <mergeCell ref="B333:B334"/>
    <mergeCell ref="B335:B336"/>
    <mergeCell ref="B337:B338"/>
    <mergeCell ref="B339:B340"/>
    <mergeCell ref="F333:F334"/>
    <mergeCell ref="G333:G334"/>
    <mergeCell ref="C337:C338"/>
    <mergeCell ref="D337:D338"/>
    <mergeCell ref="B351:B352"/>
    <mergeCell ref="C351:C352"/>
    <mergeCell ref="D351:D352"/>
    <mergeCell ref="E351:E352"/>
    <mergeCell ref="F351:F352"/>
    <mergeCell ref="G351:G352"/>
    <mergeCell ref="C335:C336"/>
    <mergeCell ref="D335:D336"/>
    <mergeCell ref="E335:E336"/>
    <mergeCell ref="F335:F336"/>
    <mergeCell ref="G335:G336"/>
    <mergeCell ref="B310:E311"/>
    <mergeCell ref="B312:B313"/>
    <mergeCell ref="C312:C313"/>
    <mergeCell ref="D312:D313"/>
    <mergeCell ref="E312:E313"/>
    <mergeCell ref="E303:F303"/>
    <mergeCell ref="F286:F289"/>
    <mergeCell ref="C323:C324"/>
    <mergeCell ref="D323:D324"/>
    <mergeCell ref="E323:E324"/>
    <mergeCell ref="F323:F324"/>
    <mergeCell ref="G323:G324"/>
    <mergeCell ref="B303:C303"/>
    <mergeCell ref="A307:F307"/>
    <mergeCell ref="A308:F308"/>
    <mergeCell ref="A309:F309"/>
    <mergeCell ref="B315:C315"/>
    <mergeCell ref="A319:I319"/>
    <mergeCell ref="A320:I320"/>
    <mergeCell ref="A321:I321"/>
    <mergeCell ref="H323:H324"/>
    <mergeCell ref="I323:I324"/>
    <mergeCell ref="E315:F315"/>
    <mergeCell ref="C215:C216"/>
    <mergeCell ref="D215:D216"/>
    <mergeCell ref="E215:E216"/>
    <mergeCell ref="F215:F216"/>
    <mergeCell ref="D219:D220"/>
    <mergeCell ref="E219:E220"/>
    <mergeCell ref="F219:F220"/>
    <mergeCell ref="E279:F279"/>
    <mergeCell ref="B286:E287"/>
    <mergeCell ref="B288:B289"/>
    <mergeCell ref="C288:C289"/>
    <mergeCell ref="D288:D289"/>
    <mergeCell ref="E288:E289"/>
    <mergeCell ref="F240:F243"/>
    <mergeCell ref="A239:F239"/>
    <mergeCell ref="F221:F222"/>
    <mergeCell ref="C231:C232"/>
    <mergeCell ref="D231:D232"/>
    <mergeCell ref="E231:E232"/>
    <mergeCell ref="F231:F232"/>
    <mergeCell ref="A200:A201"/>
    <mergeCell ref="A202:A203"/>
    <mergeCell ref="A204:A205"/>
    <mergeCell ref="B193:C194"/>
    <mergeCell ref="D193:E194"/>
    <mergeCell ref="F193:G194"/>
    <mergeCell ref="H191:I194"/>
    <mergeCell ref="A516:G516"/>
    <mergeCell ref="A517:G517"/>
    <mergeCell ref="C131:C132"/>
    <mergeCell ref="A133:A134"/>
    <mergeCell ref="A135:A136"/>
    <mergeCell ref="A137:A138"/>
    <mergeCell ref="A378:E378"/>
    <mergeCell ref="A401:E401"/>
    <mergeCell ref="A402:E402"/>
    <mergeCell ref="A403:E403"/>
    <mergeCell ref="A428:L428"/>
    <mergeCell ref="A429:L429"/>
    <mergeCell ref="A430:L430"/>
    <mergeCell ref="A515:G515"/>
    <mergeCell ref="G184:I184"/>
    <mergeCell ref="G206:I206"/>
    <mergeCell ref="C213:H214"/>
    <mergeCell ref="A213:A216"/>
    <mergeCell ref="B217:B218"/>
    <mergeCell ref="B219:B220"/>
    <mergeCell ref="B240:E241"/>
    <mergeCell ref="B242:B243"/>
    <mergeCell ref="C242:C243"/>
    <mergeCell ref="D242:D243"/>
    <mergeCell ref="E242:E243"/>
    <mergeCell ref="A543:K543"/>
    <mergeCell ref="A544:K544"/>
    <mergeCell ref="A545:K545"/>
    <mergeCell ref="A572:E572"/>
    <mergeCell ref="A573:E573"/>
    <mergeCell ref="A574:E574"/>
    <mergeCell ref="B148:C149"/>
    <mergeCell ref="D148:E149"/>
    <mergeCell ref="F148:G149"/>
    <mergeCell ref="H146:I149"/>
    <mergeCell ref="A151:A152"/>
    <mergeCell ref="A153:A154"/>
    <mergeCell ref="A155:A156"/>
    <mergeCell ref="A157:A158"/>
    <mergeCell ref="A159:A160"/>
    <mergeCell ref="G161:I161"/>
    <mergeCell ref="A169:G170"/>
    <mergeCell ref="A171:A173"/>
    <mergeCell ref="B171:C172"/>
    <mergeCell ref="D171:E172"/>
    <mergeCell ref="F171:G172"/>
    <mergeCell ref="H169:I172"/>
    <mergeCell ref="A174:A175"/>
    <mergeCell ref="A176:A177"/>
    <mergeCell ref="A178:A179"/>
    <mergeCell ref="A180:A181"/>
    <mergeCell ref="A182:A183"/>
    <mergeCell ref="A146:G147"/>
    <mergeCell ref="A148:A150"/>
    <mergeCell ref="A212:H212"/>
    <mergeCell ref="A376:E376"/>
    <mergeCell ref="A377:E377"/>
    <mergeCell ref="G215:G216"/>
    <mergeCell ref="H215:H216"/>
    <mergeCell ref="G233:H233"/>
    <mergeCell ref="B213:B216"/>
    <mergeCell ref="B103:B104"/>
    <mergeCell ref="C103:C104"/>
    <mergeCell ref="A103:A104"/>
    <mergeCell ref="B105:B106"/>
    <mergeCell ref="B107:B108"/>
    <mergeCell ref="B109:B110"/>
    <mergeCell ref="B111:B112"/>
    <mergeCell ref="B113:B114"/>
    <mergeCell ref="B115:B116"/>
    <mergeCell ref="B117:B118"/>
    <mergeCell ref="B119:B120"/>
    <mergeCell ref="A126:C126"/>
    <mergeCell ref="A125:C125"/>
    <mergeCell ref="A127:C128"/>
    <mergeCell ref="B178:B179"/>
    <mergeCell ref="B153:B154"/>
    <mergeCell ref="B155:B156"/>
    <mergeCell ref="B157:B158"/>
    <mergeCell ref="B159:B160"/>
    <mergeCell ref="F155:F156"/>
    <mergeCell ref="E155:E156"/>
    <mergeCell ref="D155:D156"/>
    <mergeCell ref="C155:C156"/>
    <mergeCell ref="A225:A232"/>
    <mergeCell ref="A191:G192"/>
    <mergeCell ref="A193:A195"/>
    <mergeCell ref="A196:A197"/>
    <mergeCell ref="A198:A199"/>
    <mergeCell ref="A100:C100"/>
    <mergeCell ref="A101:C101"/>
    <mergeCell ref="A102:C102"/>
    <mergeCell ref="A22:A27"/>
    <mergeCell ref="B28:B29"/>
    <mergeCell ref="B30:B31"/>
    <mergeCell ref="B32:B33"/>
    <mergeCell ref="B34:B35"/>
    <mergeCell ref="B36:B37"/>
    <mergeCell ref="B38:B39"/>
    <mergeCell ref="B40:B41"/>
    <mergeCell ref="B42:B43"/>
    <mergeCell ref="C52:K53"/>
    <mergeCell ref="C54:E55"/>
    <mergeCell ref="F54:H55"/>
    <mergeCell ref="C56:C57"/>
    <mergeCell ref="D56:D57"/>
    <mergeCell ref="E56:E57"/>
    <mergeCell ref="F56:F57"/>
    <mergeCell ref="G56:G57"/>
    <mergeCell ref="H56:H57"/>
    <mergeCell ref="B22:B27"/>
    <mergeCell ref="B58:B59"/>
    <mergeCell ref="B60:B61"/>
    <mergeCell ref="B62:B63"/>
    <mergeCell ref="A74:B74"/>
    <mergeCell ref="C22:K23"/>
    <mergeCell ref="B64:B65"/>
    <mergeCell ref="B66:B67"/>
    <mergeCell ref="B68:B69"/>
    <mergeCell ref="O26:P27"/>
    <mergeCell ref="K24:K27"/>
    <mergeCell ref="N28:N31"/>
    <mergeCell ref="J24:J27"/>
    <mergeCell ref="I24:I27"/>
    <mergeCell ref="H26:H27"/>
    <mergeCell ref="G26:G27"/>
    <mergeCell ref="N26:N27"/>
    <mergeCell ref="F26:F27"/>
    <mergeCell ref="E26:E27"/>
    <mergeCell ref="D26:D27"/>
    <mergeCell ref="C26:C27"/>
    <mergeCell ref="F24:H25"/>
    <mergeCell ref="C24:E25"/>
    <mergeCell ref="C109:C110"/>
    <mergeCell ref="C111:C112"/>
    <mergeCell ref="J54:J57"/>
    <mergeCell ref="K54:K57"/>
    <mergeCell ref="I44:K44"/>
    <mergeCell ref="G96:I96"/>
    <mergeCell ref="I74:K74"/>
    <mergeCell ref="K72:K73"/>
    <mergeCell ref="F81:I82"/>
    <mergeCell ref="H64:H65"/>
    <mergeCell ref="I60:I61"/>
    <mergeCell ref="J60:J61"/>
    <mergeCell ref="K60:K61"/>
    <mergeCell ref="K66:K67"/>
    <mergeCell ref="C68:C69"/>
    <mergeCell ref="D68:D69"/>
    <mergeCell ref="E68:E69"/>
    <mergeCell ref="F68:F69"/>
    <mergeCell ref="B72:B73"/>
    <mergeCell ref="B83:B84"/>
    <mergeCell ref="C83:C84"/>
    <mergeCell ref="D1609:D1610"/>
    <mergeCell ref="C1611:C1612"/>
    <mergeCell ref="D1611:D1612"/>
    <mergeCell ref="A1579:A1582"/>
    <mergeCell ref="A1591:B1591"/>
    <mergeCell ref="B184:D184"/>
    <mergeCell ref="A166:I166"/>
    <mergeCell ref="A167:I167"/>
    <mergeCell ref="A168:I168"/>
    <mergeCell ref="H174:H175"/>
    <mergeCell ref="E1484:E1485"/>
    <mergeCell ref="I182:I183"/>
    <mergeCell ref="G182:G183"/>
    <mergeCell ref="F182:F183"/>
    <mergeCell ref="E182:E183"/>
    <mergeCell ref="D182:D183"/>
    <mergeCell ref="C182:C183"/>
    <mergeCell ref="B182:B183"/>
    <mergeCell ref="I180:I181"/>
    <mergeCell ref="I155:I156"/>
    <mergeCell ref="H155:H156"/>
    <mergeCell ref="B1494:B1495"/>
    <mergeCell ref="B1496:B1497"/>
    <mergeCell ref="B1498:B1499"/>
    <mergeCell ref="C1500:E1500"/>
    <mergeCell ref="A1488:A1499"/>
    <mergeCell ref="A1505:F1505"/>
    <mergeCell ref="A1506:F1506"/>
    <mergeCell ref="G155:G156"/>
    <mergeCell ref="A20:K20"/>
    <mergeCell ref="H153:H154"/>
    <mergeCell ref="G153:G154"/>
    <mergeCell ref="F153:F154"/>
    <mergeCell ref="E153:E154"/>
    <mergeCell ref="H182:H183"/>
    <mergeCell ref="H176:H177"/>
    <mergeCell ref="H178:H179"/>
    <mergeCell ref="H180:H181"/>
    <mergeCell ref="C176:C177"/>
    <mergeCell ref="B176:B177"/>
    <mergeCell ref="I178:I179"/>
    <mergeCell ref="G178:G179"/>
    <mergeCell ref="F178:F179"/>
    <mergeCell ref="E178:E179"/>
    <mergeCell ref="D178:D179"/>
    <mergeCell ref="E1492:E1493"/>
    <mergeCell ref="C180:C181"/>
    <mergeCell ref="B180:B181"/>
    <mergeCell ref="D1492:D1493"/>
    <mergeCell ref="C1492:C1493"/>
    <mergeCell ref="E1488:E1489"/>
    <mergeCell ref="D1488:D1489"/>
    <mergeCell ref="C1488:C1489"/>
    <mergeCell ref="E1490:E1491"/>
    <mergeCell ref="D1490:D1491"/>
    <mergeCell ref="C1490:C1491"/>
    <mergeCell ref="B1488:B1489"/>
    <mergeCell ref="B1490:B1491"/>
    <mergeCell ref="B1492:B1493"/>
    <mergeCell ref="H1393:H1394"/>
    <mergeCell ref="B70:B71"/>
    <mergeCell ref="G1532:G1535"/>
    <mergeCell ref="B1536:B1539"/>
    <mergeCell ref="G1536:G1539"/>
    <mergeCell ref="B1540:B1543"/>
    <mergeCell ref="G1540:G1543"/>
    <mergeCell ref="C1526:C1527"/>
    <mergeCell ref="F1526:F1527"/>
    <mergeCell ref="G1526:G1527"/>
    <mergeCell ref="F1508:F1509"/>
    <mergeCell ref="A1508:A1509"/>
    <mergeCell ref="B1510:B1511"/>
    <mergeCell ref="B1512:B1513"/>
    <mergeCell ref="E1516:E1517"/>
    <mergeCell ref="F1516:F1517"/>
    <mergeCell ref="C1510:C1511"/>
    <mergeCell ref="D1510:D1511"/>
    <mergeCell ref="B1526:B1527"/>
    <mergeCell ref="A1536:A1543"/>
    <mergeCell ref="B1528:B1531"/>
    <mergeCell ref="G1528:G1531"/>
    <mergeCell ref="A1528:A1535"/>
    <mergeCell ref="A1525:G1525"/>
    <mergeCell ref="C1508:C1509"/>
    <mergeCell ref="D1508:D1509"/>
    <mergeCell ref="E1508:E1509"/>
    <mergeCell ref="B1508:B1509"/>
    <mergeCell ref="A1519:B1519"/>
    <mergeCell ref="A1526:A1527"/>
    <mergeCell ref="D1526:D1527"/>
    <mergeCell ref="E1526:E1527"/>
    <mergeCell ref="M1389:M1390"/>
    <mergeCell ref="L1389:L1390"/>
    <mergeCell ref="K1389:K1390"/>
    <mergeCell ref="J1389:J1390"/>
    <mergeCell ref="I1389:I1390"/>
    <mergeCell ref="H1389:H1390"/>
    <mergeCell ref="L1399:L1400"/>
    <mergeCell ref="E1452:E1453"/>
    <mergeCell ref="D1452:D1453"/>
    <mergeCell ref="C1452:C1453"/>
    <mergeCell ref="E1454:E1455"/>
    <mergeCell ref="D1454:D1455"/>
    <mergeCell ref="C1454:C1455"/>
    <mergeCell ref="E1472:E1473"/>
    <mergeCell ref="D1472:D1473"/>
    <mergeCell ref="C1472:C1473"/>
    <mergeCell ref="E1468:E1469"/>
    <mergeCell ref="D1468:D1469"/>
    <mergeCell ref="C1468:C1469"/>
    <mergeCell ref="E1470:E1471"/>
    <mergeCell ref="D1470:D1471"/>
    <mergeCell ref="C1470:C1471"/>
    <mergeCell ref="E1464:E1465"/>
    <mergeCell ref="D1464:D1465"/>
    <mergeCell ref="C1464:C1465"/>
    <mergeCell ref="E1466:E1467"/>
    <mergeCell ref="D1466:D1467"/>
    <mergeCell ref="C1466:C1467"/>
    <mergeCell ref="M1393:M1394"/>
    <mergeCell ref="L1393:L1394"/>
    <mergeCell ref="D1442:D1443"/>
    <mergeCell ref="C1442:C1443"/>
    <mergeCell ref="K1399:K1400"/>
    <mergeCell ref="M1391:M1392"/>
    <mergeCell ref="L1391:L1392"/>
    <mergeCell ref="K1391:K1392"/>
    <mergeCell ref="J1391:J1392"/>
    <mergeCell ref="I1391:I1392"/>
    <mergeCell ref="H1391:H1392"/>
    <mergeCell ref="M1397:M1398"/>
    <mergeCell ref="L1397:L1398"/>
    <mergeCell ref="K1397:K1398"/>
    <mergeCell ref="J1397:J1398"/>
    <mergeCell ref="I1397:I1398"/>
    <mergeCell ref="H1397:H1398"/>
    <mergeCell ref="M1395:M1396"/>
    <mergeCell ref="L1395:L1396"/>
    <mergeCell ref="K1395:K1396"/>
    <mergeCell ref="J1395:J1396"/>
    <mergeCell ref="I1395:I1396"/>
    <mergeCell ref="H1395:H1396"/>
    <mergeCell ref="M1399:M1400"/>
    <mergeCell ref="F1389:F1390"/>
    <mergeCell ref="G1389:G1390"/>
    <mergeCell ref="D1322:D1323"/>
    <mergeCell ref="E1322:E1323"/>
    <mergeCell ref="F1322:F1323"/>
    <mergeCell ref="G1322:G1323"/>
    <mergeCell ref="A1343:A1350"/>
    <mergeCell ref="C1343:C1344"/>
    <mergeCell ref="C1345:C1346"/>
    <mergeCell ref="C1347:C1348"/>
    <mergeCell ref="C1349:C1350"/>
    <mergeCell ref="A1351:A1358"/>
    <mergeCell ref="C1351:C1352"/>
    <mergeCell ref="C1353:C1354"/>
    <mergeCell ref="C1355:C1356"/>
    <mergeCell ref="C1357:C1358"/>
    <mergeCell ref="C1330:C1331"/>
    <mergeCell ref="D1330:D1331"/>
    <mergeCell ref="E1330:E1331"/>
    <mergeCell ref="F1330:F1331"/>
    <mergeCell ref="G1330:G1331"/>
    <mergeCell ref="C1332:C1333"/>
    <mergeCell ref="B1322:B1323"/>
    <mergeCell ref="B1324:B1325"/>
    <mergeCell ref="F1371:F1372"/>
    <mergeCell ref="E1371:E1372"/>
    <mergeCell ref="B1330:B1331"/>
    <mergeCell ref="B1332:B1333"/>
    <mergeCell ref="A1338:C1338"/>
    <mergeCell ref="D1332:D1333"/>
    <mergeCell ref="E1332:E1333"/>
    <mergeCell ref="F1332:F1333"/>
    <mergeCell ref="D1301:D1302"/>
    <mergeCell ref="E1301:E1302"/>
    <mergeCell ref="F1301:F1302"/>
    <mergeCell ref="C1303:C1304"/>
    <mergeCell ref="C1328:C1329"/>
    <mergeCell ref="D1328:D1329"/>
    <mergeCell ref="E1328:E1329"/>
    <mergeCell ref="F1328:F1329"/>
    <mergeCell ref="C1324:C1325"/>
    <mergeCell ref="D1324:D1325"/>
    <mergeCell ref="E1324:E1325"/>
    <mergeCell ref="F1324:F1325"/>
    <mergeCell ref="A1326:A1333"/>
    <mergeCell ref="C1326:C1327"/>
    <mergeCell ref="D1326:D1327"/>
    <mergeCell ref="E1326:E1327"/>
    <mergeCell ref="F1326:F1327"/>
    <mergeCell ref="C1307:F1307"/>
    <mergeCell ref="C1314:G1315"/>
    <mergeCell ref="B1314:B1317"/>
    <mergeCell ref="A1314:A1317"/>
    <mergeCell ref="C1316:C1317"/>
    <mergeCell ref="D1316:D1317"/>
    <mergeCell ref="G1320:G1321"/>
    <mergeCell ref="G1332:G1333"/>
    <mergeCell ref="G1326:G1327"/>
    <mergeCell ref="G1328:G1329"/>
    <mergeCell ref="G1324:G1325"/>
    <mergeCell ref="E1320:E1321"/>
    <mergeCell ref="F1320:F1321"/>
    <mergeCell ref="C1322:C1323"/>
    <mergeCell ref="D1293:D1294"/>
    <mergeCell ref="E1293:E1294"/>
    <mergeCell ref="F1293:F1294"/>
    <mergeCell ref="C1295:C1296"/>
    <mergeCell ref="A1287:A1290"/>
    <mergeCell ref="H1278:H1279"/>
    <mergeCell ref="I1278:I1279"/>
    <mergeCell ref="J1278:J1279"/>
    <mergeCell ref="J1274:J1275"/>
    <mergeCell ref="C1276:C1277"/>
    <mergeCell ref="D1276:D1277"/>
    <mergeCell ref="E1276:E1277"/>
    <mergeCell ref="F1276:F1277"/>
    <mergeCell ref="H1276:H1277"/>
    <mergeCell ref="I1276:I1277"/>
    <mergeCell ref="J1276:J1277"/>
    <mergeCell ref="H1272:H1273"/>
    <mergeCell ref="I1272:I1273"/>
    <mergeCell ref="J1272:J1273"/>
    <mergeCell ref="C1274:C1275"/>
    <mergeCell ref="D1274:D1275"/>
    <mergeCell ref="E1274:E1275"/>
    <mergeCell ref="F1274:F1275"/>
    <mergeCell ref="H1274:H1275"/>
    <mergeCell ref="G1280:J1280"/>
    <mergeCell ref="C1287:E1288"/>
    <mergeCell ref="F1287:F1290"/>
    <mergeCell ref="C1289:C1290"/>
    <mergeCell ref="D1289:D1290"/>
    <mergeCell ref="E1289:E1290"/>
    <mergeCell ref="B1287:B1290"/>
    <mergeCell ref="B1291:B1292"/>
    <mergeCell ref="A1255:J1255"/>
    <mergeCell ref="A1256:J1256"/>
    <mergeCell ref="C1264:C1265"/>
    <mergeCell ref="D1264:D1265"/>
    <mergeCell ref="E1264:E1265"/>
    <mergeCell ref="F1264:F1265"/>
    <mergeCell ref="C1270:C1271"/>
    <mergeCell ref="D1270:D1271"/>
    <mergeCell ref="A1272:A1279"/>
    <mergeCell ref="C1272:C1273"/>
    <mergeCell ref="D1272:D1273"/>
    <mergeCell ref="E1272:E1273"/>
    <mergeCell ref="F1272:F1273"/>
    <mergeCell ref="C1278:C1279"/>
    <mergeCell ref="D1278:D1279"/>
    <mergeCell ref="E1278:E1279"/>
    <mergeCell ref="F1278:F1279"/>
    <mergeCell ref="E1270:E1271"/>
    <mergeCell ref="F1270:F1271"/>
    <mergeCell ref="H1270:H1271"/>
    <mergeCell ref="I1270:I1271"/>
    <mergeCell ref="J1270:J1271"/>
    <mergeCell ref="J1266:J1267"/>
    <mergeCell ref="C1268:C1269"/>
    <mergeCell ref="D1268:D1269"/>
    <mergeCell ref="E1268:E1269"/>
    <mergeCell ref="F1268:F1269"/>
    <mergeCell ref="H1268:H1269"/>
    <mergeCell ref="I1268:I1269"/>
    <mergeCell ref="J1268:J1269"/>
    <mergeCell ref="A1257:J1257"/>
    <mergeCell ref="C1258:H1259"/>
    <mergeCell ref="A1258:A1263"/>
    <mergeCell ref="B1258:B1263"/>
    <mergeCell ref="I1258:I1263"/>
    <mergeCell ref="J1258:J1263"/>
    <mergeCell ref="C1260:D1261"/>
    <mergeCell ref="E1260:F1261"/>
    <mergeCell ref="G1260:H1261"/>
    <mergeCell ref="A1237:A1250"/>
    <mergeCell ref="C1237:C1238"/>
    <mergeCell ref="D1237:D1238"/>
    <mergeCell ref="E1237:E1238"/>
    <mergeCell ref="C1239:C1240"/>
    <mergeCell ref="D1239:D1240"/>
    <mergeCell ref="E1239:E1240"/>
    <mergeCell ref="C1241:C1242"/>
    <mergeCell ref="D1241:D1242"/>
    <mergeCell ref="E1241:E1242"/>
    <mergeCell ref="C1247:C1248"/>
    <mergeCell ref="D1247:D1248"/>
    <mergeCell ref="E1247:E1248"/>
    <mergeCell ref="C1249:C1250"/>
    <mergeCell ref="D1249:D1250"/>
    <mergeCell ref="E1249:E1250"/>
    <mergeCell ref="C1243:C1244"/>
    <mergeCell ref="D1243:D1244"/>
    <mergeCell ref="E1243:E1244"/>
    <mergeCell ref="C1245:C1246"/>
    <mergeCell ref="D1245:D1246"/>
    <mergeCell ref="E1245:E1246"/>
    <mergeCell ref="B1247:B1248"/>
    <mergeCell ref="B1249:B1250"/>
    <mergeCell ref="A1219:A1222"/>
    <mergeCell ref="B1219:B1222"/>
    <mergeCell ref="D1208:D1209"/>
    <mergeCell ref="E1208:E1209"/>
    <mergeCell ref="F1208:F1209"/>
    <mergeCell ref="D1204:D1205"/>
    <mergeCell ref="E1204:E1205"/>
    <mergeCell ref="F1204:F1205"/>
    <mergeCell ref="D1206:D1207"/>
    <mergeCell ref="E1206:E1207"/>
    <mergeCell ref="F1206:F1207"/>
    <mergeCell ref="B1204:C1205"/>
    <mergeCell ref="B1206:C1207"/>
    <mergeCell ref="B1208:C1209"/>
    <mergeCell ref="B1210:C1211"/>
    <mergeCell ref="A1216:E1216"/>
    <mergeCell ref="A1217:E1217"/>
    <mergeCell ref="A1206:A1211"/>
    <mergeCell ref="A1212:F1212"/>
    <mergeCell ref="A1218:E1218"/>
    <mergeCell ref="C1221:C1222"/>
    <mergeCell ref="D1221:D1222"/>
    <mergeCell ref="E1221:E1222"/>
    <mergeCell ref="C1219:E1220"/>
    <mergeCell ref="B1223:B1224"/>
    <mergeCell ref="B1225:B1226"/>
    <mergeCell ref="F1200:F1201"/>
    <mergeCell ref="D1196:D1197"/>
    <mergeCell ref="E1196:E1197"/>
    <mergeCell ref="F1196:F1197"/>
    <mergeCell ref="B1196:C1197"/>
    <mergeCell ref="B1198:C1199"/>
    <mergeCell ref="B1200:C1201"/>
    <mergeCell ref="B1202:C1203"/>
    <mergeCell ref="D1192:D1193"/>
    <mergeCell ref="E1192:E1193"/>
    <mergeCell ref="F1192:F1193"/>
    <mergeCell ref="D1194:D1195"/>
    <mergeCell ref="E1194:E1195"/>
    <mergeCell ref="F1194:F1195"/>
    <mergeCell ref="E1223:E1224"/>
    <mergeCell ref="C1225:C1226"/>
    <mergeCell ref="D1225:D1226"/>
    <mergeCell ref="E1225:E1226"/>
    <mergeCell ref="D1190:D1191"/>
    <mergeCell ref="E1190:E1191"/>
    <mergeCell ref="F1190:F1191"/>
    <mergeCell ref="D1188:D1189"/>
    <mergeCell ref="E1188:E1189"/>
    <mergeCell ref="F1188:F1189"/>
    <mergeCell ref="B1190:C1191"/>
    <mergeCell ref="B1192:C1193"/>
    <mergeCell ref="B1194:C1195"/>
    <mergeCell ref="A1156:A1163"/>
    <mergeCell ref="C1156:C1157"/>
    <mergeCell ref="C1158:C1159"/>
    <mergeCell ref="C1160:C1161"/>
    <mergeCell ref="C1162:C1163"/>
    <mergeCell ref="A1164:A1171"/>
    <mergeCell ref="C1164:C1165"/>
    <mergeCell ref="C1166:C1167"/>
    <mergeCell ref="C1168:C1169"/>
    <mergeCell ref="C1170:C1171"/>
    <mergeCell ref="A1178:F1178"/>
    <mergeCell ref="A1179:F1179"/>
    <mergeCell ref="A1180:F1180"/>
    <mergeCell ref="A1185:A1205"/>
    <mergeCell ref="B1185:B1189"/>
    <mergeCell ref="D1202:D1203"/>
    <mergeCell ref="E1202:E1203"/>
    <mergeCell ref="F1202:F1203"/>
    <mergeCell ref="D1198:D1199"/>
    <mergeCell ref="E1198:E1199"/>
    <mergeCell ref="F1198:F1199"/>
    <mergeCell ref="D1200:D1201"/>
    <mergeCell ref="E1200:E1201"/>
    <mergeCell ref="E1140:E1141"/>
    <mergeCell ref="D1140:D1141"/>
    <mergeCell ref="C1140:C1141"/>
    <mergeCell ref="J1142:J1143"/>
    <mergeCell ref="J1138:J1139"/>
    <mergeCell ref="I1138:I1139"/>
    <mergeCell ref="H1138:H1139"/>
    <mergeCell ref="G1138:G1139"/>
    <mergeCell ref="F1138:F1139"/>
    <mergeCell ref="E1138:E1139"/>
    <mergeCell ref="D1138:D1139"/>
    <mergeCell ref="C1138:C1139"/>
    <mergeCell ref="F1085:F1086"/>
    <mergeCell ref="J1136:J1137"/>
    <mergeCell ref="I1136:I1137"/>
    <mergeCell ref="H1136:H1137"/>
    <mergeCell ref="G1136:G1137"/>
    <mergeCell ref="F1136:F1137"/>
    <mergeCell ref="E1136:E1137"/>
    <mergeCell ref="J1134:J1135"/>
    <mergeCell ref="I1134:I1135"/>
    <mergeCell ref="H1134:H1135"/>
    <mergeCell ref="G1134:G1135"/>
    <mergeCell ref="F1134:F1135"/>
    <mergeCell ref="E1134:E1135"/>
    <mergeCell ref="D1134:D1135"/>
    <mergeCell ref="C1134:C1135"/>
    <mergeCell ref="F1089:F1090"/>
    <mergeCell ref="G1089:G1090"/>
    <mergeCell ref="C1091:C1092"/>
    <mergeCell ref="D1091:D1092"/>
    <mergeCell ref="J1132:J1133"/>
    <mergeCell ref="I1132:I1133"/>
    <mergeCell ref="H1132:H1133"/>
    <mergeCell ref="G1132:G1133"/>
    <mergeCell ref="F1132:F1133"/>
    <mergeCell ref="E1132:E1133"/>
    <mergeCell ref="D1132:D1133"/>
    <mergeCell ref="D1136:D1137"/>
    <mergeCell ref="C1136:C1137"/>
    <mergeCell ref="E1093:G1093"/>
    <mergeCell ref="B1085:B1086"/>
    <mergeCell ref="B1087:B1088"/>
    <mergeCell ref="B1089:B1090"/>
    <mergeCell ref="B1091:B1092"/>
    <mergeCell ref="D1089:D1090"/>
    <mergeCell ref="E1089:E1090"/>
    <mergeCell ref="C1089:C1090"/>
    <mergeCell ref="E1091:E1092"/>
    <mergeCell ref="F1091:F1092"/>
    <mergeCell ref="G1091:G1092"/>
    <mergeCell ref="G1085:G1086"/>
    <mergeCell ref="C1087:C1088"/>
    <mergeCell ref="D1087:D1088"/>
    <mergeCell ref="E1087:E1088"/>
    <mergeCell ref="F1087:F1088"/>
    <mergeCell ref="G1087:G1088"/>
    <mergeCell ref="B1109:B1110"/>
    <mergeCell ref="B1111:B1112"/>
    <mergeCell ref="B1113:B1114"/>
    <mergeCell ref="B1115:B1116"/>
    <mergeCell ref="B1117:B1118"/>
    <mergeCell ref="C1083:C1084"/>
    <mergeCell ref="D1083:D1084"/>
    <mergeCell ref="E1083:E1084"/>
    <mergeCell ref="F1083:F1084"/>
    <mergeCell ref="G1083:G1084"/>
    <mergeCell ref="J1130:J1131"/>
    <mergeCell ref="I1130:I1131"/>
    <mergeCell ref="H1130:H1131"/>
    <mergeCell ref="G1130:G1131"/>
    <mergeCell ref="F1130:F1131"/>
    <mergeCell ref="E1130:E1131"/>
    <mergeCell ref="A1103:A1110"/>
    <mergeCell ref="C1103:C1104"/>
    <mergeCell ref="C1105:C1106"/>
    <mergeCell ref="C1107:C1108"/>
    <mergeCell ref="C1109:C1110"/>
    <mergeCell ref="A1111:A1118"/>
    <mergeCell ref="C1111:C1112"/>
    <mergeCell ref="C1113:C1114"/>
    <mergeCell ref="C1115:C1116"/>
    <mergeCell ref="C1117:C1118"/>
    <mergeCell ref="A1101:A1102"/>
    <mergeCell ref="B1101:B1102"/>
    <mergeCell ref="C1101:C1102"/>
    <mergeCell ref="B1103:B1104"/>
    <mergeCell ref="B1105:B1106"/>
    <mergeCell ref="B1107:B1108"/>
    <mergeCell ref="A1085:A1092"/>
    <mergeCell ref="C1085:C1086"/>
    <mergeCell ref="D1085:D1086"/>
    <mergeCell ref="E1085:E1086"/>
    <mergeCell ref="A1130:A1137"/>
    <mergeCell ref="B1062:B1063"/>
    <mergeCell ref="B1064:B1065"/>
    <mergeCell ref="B1066:B1067"/>
    <mergeCell ref="G1079:G1080"/>
    <mergeCell ref="C1081:C1082"/>
    <mergeCell ref="D1081:D1082"/>
    <mergeCell ref="E1081:E1082"/>
    <mergeCell ref="F1081:F1082"/>
    <mergeCell ref="G1081:G1082"/>
    <mergeCell ref="A1077:A1084"/>
    <mergeCell ref="C1077:C1078"/>
    <mergeCell ref="D1077:D1078"/>
    <mergeCell ref="E1077:E1078"/>
    <mergeCell ref="F1077:F1078"/>
    <mergeCell ref="G1077:G1078"/>
    <mergeCell ref="C1079:C1080"/>
    <mergeCell ref="D1079:D1080"/>
    <mergeCell ref="E1079:E1080"/>
    <mergeCell ref="F1079:F1080"/>
    <mergeCell ref="C1068:E1068"/>
    <mergeCell ref="A1075:A1076"/>
    <mergeCell ref="B1075:B1076"/>
    <mergeCell ref="C1075:C1076"/>
    <mergeCell ref="D1075:D1076"/>
    <mergeCell ref="E1075:E1076"/>
    <mergeCell ref="F1075:F1076"/>
    <mergeCell ref="G1075:G1076"/>
    <mergeCell ref="B1077:B1078"/>
    <mergeCell ref="B1079:B1080"/>
    <mergeCell ref="B1081:B1082"/>
    <mergeCell ref="B1083:B1084"/>
    <mergeCell ref="A1072:G1072"/>
    <mergeCell ref="K1037:K1038"/>
    <mergeCell ref="J1037:J1038"/>
    <mergeCell ref="C1058:C1059"/>
    <mergeCell ref="E1060:E1061"/>
    <mergeCell ref="D1060:D1061"/>
    <mergeCell ref="C1060:C1061"/>
    <mergeCell ref="E1052:E1053"/>
    <mergeCell ref="D1052:D1053"/>
    <mergeCell ref="C1052:C1053"/>
    <mergeCell ref="A1052:A1059"/>
    <mergeCell ref="E1054:E1055"/>
    <mergeCell ref="D1054:D1055"/>
    <mergeCell ref="C1054:C1055"/>
    <mergeCell ref="E1056:E1057"/>
    <mergeCell ref="D1056:D1057"/>
    <mergeCell ref="C1056:C1057"/>
    <mergeCell ref="A1045:E1045"/>
    <mergeCell ref="A1046:E1046"/>
    <mergeCell ref="A1047:E1047"/>
    <mergeCell ref="D1033:D1034"/>
    <mergeCell ref="C1033:C1034"/>
    <mergeCell ref="A1033:A1040"/>
    <mergeCell ref="F1035:F1036"/>
    <mergeCell ref="E1035:E1036"/>
    <mergeCell ref="D1035:D1036"/>
    <mergeCell ref="C1035:C1036"/>
    <mergeCell ref="G1031:G1032"/>
    <mergeCell ref="F1031:F1032"/>
    <mergeCell ref="E1031:E1032"/>
    <mergeCell ref="D1031:D1032"/>
    <mergeCell ref="C1031:C1032"/>
    <mergeCell ref="L1033:L1034"/>
    <mergeCell ref="K1033:K1034"/>
    <mergeCell ref="J1033:J1034"/>
    <mergeCell ref="I1033:I1034"/>
    <mergeCell ref="H1033:H1034"/>
    <mergeCell ref="F1039:F1040"/>
    <mergeCell ref="E1039:E1040"/>
    <mergeCell ref="D1039:D1040"/>
    <mergeCell ref="C1039:C1040"/>
    <mergeCell ref="F1037:F1038"/>
    <mergeCell ref="E1037:E1038"/>
    <mergeCell ref="D1037:D1038"/>
    <mergeCell ref="C1037:C1038"/>
    <mergeCell ref="L1039:L1040"/>
    <mergeCell ref="K1039:K1040"/>
    <mergeCell ref="J1039:J1040"/>
    <mergeCell ref="I1039:I1040"/>
    <mergeCell ref="H1039:H1040"/>
    <mergeCell ref="G1039:G1040"/>
    <mergeCell ref="L1037:L1038"/>
    <mergeCell ref="A1018:L1018"/>
    <mergeCell ref="A1019:L1019"/>
    <mergeCell ref="A1020:L1020"/>
    <mergeCell ref="G1029:G1030"/>
    <mergeCell ref="F1029:F1030"/>
    <mergeCell ref="E1029:E1030"/>
    <mergeCell ref="D1029:D1030"/>
    <mergeCell ref="C1029:C1030"/>
    <mergeCell ref="A1021:A1024"/>
    <mergeCell ref="B1025:B1026"/>
    <mergeCell ref="B1027:B1028"/>
    <mergeCell ref="B1029:B1030"/>
    <mergeCell ref="B1014:C1014"/>
    <mergeCell ref="L1012:L1013"/>
    <mergeCell ref="K1012:K1013"/>
    <mergeCell ref="J1012:J1013"/>
    <mergeCell ref="I1012:I1013"/>
    <mergeCell ref="H1012:H1013"/>
    <mergeCell ref="G1012:G1013"/>
    <mergeCell ref="G1027:G1028"/>
    <mergeCell ref="F1027:F1028"/>
    <mergeCell ref="E1027:E1028"/>
    <mergeCell ref="D1027:D1028"/>
    <mergeCell ref="C1027:C1028"/>
    <mergeCell ref="L1029:L1030"/>
    <mergeCell ref="K1029:K1030"/>
    <mergeCell ref="J1029:J1030"/>
    <mergeCell ref="I1029:I1030"/>
    <mergeCell ref="H1029:H1030"/>
    <mergeCell ref="K1008:K1009"/>
    <mergeCell ref="J1008:J1009"/>
    <mergeCell ref="I1008:I1009"/>
    <mergeCell ref="H1008:H1009"/>
    <mergeCell ref="H1002:H1003"/>
    <mergeCell ref="G1006:G1007"/>
    <mergeCell ref="E1006:E1007"/>
    <mergeCell ref="D1006:D1007"/>
    <mergeCell ref="C1006:C1007"/>
    <mergeCell ref="A1006:A1013"/>
    <mergeCell ref="G1008:G1009"/>
    <mergeCell ref="E1008:E1009"/>
    <mergeCell ref="D1008:D1009"/>
    <mergeCell ref="C1008:C1009"/>
    <mergeCell ref="G1004:G1005"/>
    <mergeCell ref="E1004:E1005"/>
    <mergeCell ref="D1004:D1005"/>
    <mergeCell ref="C1004:C1005"/>
    <mergeCell ref="H1004:H1005"/>
    <mergeCell ref="F1002:F1003"/>
    <mergeCell ref="F1004:F1005"/>
    <mergeCell ref="E1012:E1013"/>
    <mergeCell ref="D1012:D1013"/>
    <mergeCell ref="C1012:C1013"/>
    <mergeCell ref="L1006:L1007"/>
    <mergeCell ref="K1006:K1007"/>
    <mergeCell ref="J1006:J1007"/>
    <mergeCell ref="I1006:I1007"/>
    <mergeCell ref="H1006:H1007"/>
    <mergeCell ref="F1006:F1007"/>
    <mergeCell ref="F1008:F1009"/>
    <mergeCell ref="F1010:F1011"/>
    <mergeCell ref="F1012:F1013"/>
    <mergeCell ref="E998:E999"/>
    <mergeCell ref="D998:D999"/>
    <mergeCell ref="C998:C999"/>
    <mergeCell ref="A998:A1005"/>
    <mergeCell ref="L1000:L1001"/>
    <mergeCell ref="K1000:K1001"/>
    <mergeCell ref="J1000:J1001"/>
    <mergeCell ref="I1000:I1001"/>
    <mergeCell ref="H1000:H1001"/>
    <mergeCell ref="L998:L999"/>
    <mergeCell ref="K998:K999"/>
    <mergeCell ref="J998:J999"/>
    <mergeCell ref="I998:I999"/>
    <mergeCell ref="H998:H999"/>
    <mergeCell ref="G998:G999"/>
    <mergeCell ref="G1002:G1003"/>
    <mergeCell ref="E1002:E1003"/>
    <mergeCell ref="D1002:D1003"/>
    <mergeCell ref="C1002:C1003"/>
    <mergeCell ref="L1004:L1005"/>
    <mergeCell ref="K1004:K1005"/>
    <mergeCell ref="J1004:J1005"/>
    <mergeCell ref="I1004:I1005"/>
    <mergeCell ref="G1000:G1001"/>
    <mergeCell ref="E1000:E1001"/>
    <mergeCell ref="D1000:D1001"/>
    <mergeCell ref="C1000:C1001"/>
    <mergeCell ref="L1002:L1003"/>
    <mergeCell ref="K1002:K1003"/>
    <mergeCell ref="J1002:J1003"/>
    <mergeCell ref="I1002:I1003"/>
    <mergeCell ref="D982:D983"/>
    <mergeCell ref="E982:E983"/>
    <mergeCell ref="F982:F983"/>
    <mergeCell ref="C984:C985"/>
    <mergeCell ref="D984:D985"/>
    <mergeCell ref="E984:E985"/>
    <mergeCell ref="F984:F985"/>
    <mergeCell ref="A978:A985"/>
    <mergeCell ref="C978:C979"/>
    <mergeCell ref="D978:D979"/>
    <mergeCell ref="E978:E979"/>
    <mergeCell ref="F978:F979"/>
    <mergeCell ref="C980:C981"/>
    <mergeCell ref="D980:D981"/>
    <mergeCell ref="E980:E981"/>
    <mergeCell ref="F980:F981"/>
    <mergeCell ref="C982:C983"/>
    <mergeCell ref="B978:B979"/>
    <mergeCell ref="B980:B981"/>
    <mergeCell ref="B982:B983"/>
    <mergeCell ref="B984:B985"/>
    <mergeCell ref="B986:C986"/>
    <mergeCell ref="F998:F999"/>
    <mergeCell ref="F1000:F1001"/>
    <mergeCell ref="E974:E975"/>
    <mergeCell ref="F974:F975"/>
    <mergeCell ref="C976:C977"/>
    <mergeCell ref="D976:D977"/>
    <mergeCell ref="E976:E977"/>
    <mergeCell ref="F976:F977"/>
    <mergeCell ref="D970:D971"/>
    <mergeCell ref="E970:E971"/>
    <mergeCell ref="F970:F971"/>
    <mergeCell ref="C972:C973"/>
    <mergeCell ref="D972:D973"/>
    <mergeCell ref="E972:E973"/>
    <mergeCell ref="F972:F973"/>
    <mergeCell ref="A952:A959"/>
    <mergeCell ref="C952:C953"/>
    <mergeCell ref="C954:C955"/>
    <mergeCell ref="C956:C957"/>
    <mergeCell ref="C958:C959"/>
    <mergeCell ref="A970:A977"/>
    <mergeCell ref="C970:C971"/>
    <mergeCell ref="C974:C975"/>
    <mergeCell ref="B960:C960"/>
    <mergeCell ref="B961:C961"/>
    <mergeCell ref="A965:F965"/>
    <mergeCell ref="A966:F966"/>
    <mergeCell ref="A967:F967"/>
    <mergeCell ref="B976:B977"/>
    <mergeCell ref="B974:B975"/>
    <mergeCell ref="A944:A951"/>
    <mergeCell ref="C944:C945"/>
    <mergeCell ref="C946:C947"/>
    <mergeCell ref="C948:C949"/>
    <mergeCell ref="C950:C951"/>
    <mergeCell ref="C932:C933"/>
    <mergeCell ref="D932:D933"/>
    <mergeCell ref="E932:E933"/>
    <mergeCell ref="F932:F933"/>
    <mergeCell ref="G932:G933"/>
    <mergeCell ref="H932:H933"/>
    <mergeCell ref="J928:J929"/>
    <mergeCell ref="C930:C931"/>
    <mergeCell ref="D930:D931"/>
    <mergeCell ref="E930:E931"/>
    <mergeCell ref="F930:F931"/>
    <mergeCell ref="G930:G931"/>
    <mergeCell ref="H930:H931"/>
    <mergeCell ref="I930:I931"/>
    <mergeCell ref="J930:J931"/>
    <mergeCell ref="B928:B929"/>
    <mergeCell ref="B930:B931"/>
    <mergeCell ref="B932:B933"/>
    <mergeCell ref="H934:J934"/>
    <mergeCell ref="A938:C938"/>
    <mergeCell ref="A939:C939"/>
    <mergeCell ref="A940:C940"/>
    <mergeCell ref="A942:A943"/>
    <mergeCell ref="B942:B943"/>
    <mergeCell ref="C942:C943"/>
    <mergeCell ref="C928:C929"/>
    <mergeCell ref="D928:D929"/>
    <mergeCell ref="E928:E929"/>
    <mergeCell ref="F928:F929"/>
    <mergeCell ref="G928:G929"/>
    <mergeCell ref="H928:H929"/>
    <mergeCell ref="I928:I929"/>
    <mergeCell ref="G924:G925"/>
    <mergeCell ref="H924:H925"/>
    <mergeCell ref="I924:I925"/>
    <mergeCell ref="J924:J925"/>
    <mergeCell ref="A926:A933"/>
    <mergeCell ref="C926:C927"/>
    <mergeCell ref="D926:D927"/>
    <mergeCell ref="E926:E927"/>
    <mergeCell ref="F926:F927"/>
    <mergeCell ref="G926:G927"/>
    <mergeCell ref="A918:A925"/>
    <mergeCell ref="C924:C925"/>
    <mergeCell ref="D924:D925"/>
    <mergeCell ref="E924:E925"/>
    <mergeCell ref="F924:F925"/>
    <mergeCell ref="I932:I933"/>
    <mergeCell ref="J932:J933"/>
    <mergeCell ref="B920:B921"/>
    <mergeCell ref="B922:B923"/>
    <mergeCell ref="B924:B925"/>
    <mergeCell ref="B926:B927"/>
    <mergeCell ref="J920:J921"/>
    <mergeCell ref="J922:J923"/>
    <mergeCell ref="H918:H919"/>
    <mergeCell ref="I918:I919"/>
    <mergeCell ref="J918:J919"/>
    <mergeCell ref="C920:C921"/>
    <mergeCell ref="D920:D921"/>
    <mergeCell ref="E920:E921"/>
    <mergeCell ref="F920:F921"/>
    <mergeCell ref="G920:G921"/>
    <mergeCell ref="H920:H921"/>
    <mergeCell ref="I920:I921"/>
    <mergeCell ref="C918:C919"/>
    <mergeCell ref="D918:D919"/>
    <mergeCell ref="E918:E919"/>
    <mergeCell ref="F918:F919"/>
    <mergeCell ref="G918:G919"/>
    <mergeCell ref="H926:H927"/>
    <mergeCell ref="I926:I927"/>
    <mergeCell ref="J926:J927"/>
    <mergeCell ref="G899:G900"/>
    <mergeCell ref="H899:H900"/>
    <mergeCell ref="A897:A904"/>
    <mergeCell ref="C897:C898"/>
    <mergeCell ref="D897:D898"/>
    <mergeCell ref="E897:E898"/>
    <mergeCell ref="F897:F898"/>
    <mergeCell ref="G897:G898"/>
    <mergeCell ref="C901:C902"/>
    <mergeCell ref="D901:D902"/>
    <mergeCell ref="E901:E902"/>
    <mergeCell ref="F901:F902"/>
    <mergeCell ref="A907:F907"/>
    <mergeCell ref="A911:J911"/>
    <mergeCell ref="A912:J912"/>
    <mergeCell ref="A913:J913"/>
    <mergeCell ref="C922:C923"/>
    <mergeCell ref="D922:D923"/>
    <mergeCell ref="H893:H894"/>
    <mergeCell ref="C895:C896"/>
    <mergeCell ref="D895:D896"/>
    <mergeCell ref="E895:E896"/>
    <mergeCell ref="F895:F896"/>
    <mergeCell ref="G895:G896"/>
    <mergeCell ref="H895:H896"/>
    <mergeCell ref="F878:I878"/>
    <mergeCell ref="A883:H883"/>
    <mergeCell ref="A884:H884"/>
    <mergeCell ref="B874:B875"/>
    <mergeCell ref="B876:B877"/>
    <mergeCell ref="A882:H882"/>
    <mergeCell ref="H889:H890"/>
    <mergeCell ref="C891:C892"/>
    <mergeCell ref="D891:D892"/>
    <mergeCell ref="E891:E892"/>
    <mergeCell ref="F891:F892"/>
    <mergeCell ref="G891:G892"/>
    <mergeCell ref="H891:H892"/>
    <mergeCell ref="A889:A896"/>
    <mergeCell ref="C889:C890"/>
    <mergeCell ref="D889:D890"/>
    <mergeCell ref="E889:E890"/>
    <mergeCell ref="F889:F890"/>
    <mergeCell ref="G889:G890"/>
    <mergeCell ref="C893:C894"/>
    <mergeCell ref="D893:D894"/>
    <mergeCell ref="E893:E894"/>
    <mergeCell ref="F893:F894"/>
    <mergeCell ref="G885:H886"/>
    <mergeCell ref="E885:F886"/>
    <mergeCell ref="C885:D886"/>
    <mergeCell ref="H870:H871"/>
    <mergeCell ref="I870:I871"/>
    <mergeCell ref="C872:C873"/>
    <mergeCell ref="D872:D873"/>
    <mergeCell ref="E872:E873"/>
    <mergeCell ref="F872:F873"/>
    <mergeCell ref="G872:G873"/>
    <mergeCell ref="H872:H873"/>
    <mergeCell ref="I872:I873"/>
    <mergeCell ref="A870:A877"/>
    <mergeCell ref="C870:C871"/>
    <mergeCell ref="D870:D871"/>
    <mergeCell ref="E870:E871"/>
    <mergeCell ref="F870:F871"/>
    <mergeCell ref="G870:G871"/>
    <mergeCell ref="I874:I875"/>
    <mergeCell ref="C876:C877"/>
    <mergeCell ref="D876:D877"/>
    <mergeCell ref="E876:E877"/>
    <mergeCell ref="F876:F877"/>
    <mergeCell ref="G876:G877"/>
    <mergeCell ref="H876:H877"/>
    <mergeCell ref="I876:I877"/>
    <mergeCell ref="C874:C875"/>
    <mergeCell ref="D874:D875"/>
    <mergeCell ref="E874:E875"/>
    <mergeCell ref="F874:F875"/>
    <mergeCell ref="G874:G875"/>
    <mergeCell ref="H874:H875"/>
    <mergeCell ref="B866:B869"/>
    <mergeCell ref="A866:A869"/>
    <mergeCell ref="I866:I869"/>
    <mergeCell ref="C866:H867"/>
    <mergeCell ref="C868:C869"/>
    <mergeCell ref="D868:D869"/>
    <mergeCell ref="E868:E869"/>
    <mergeCell ref="F868:F869"/>
    <mergeCell ref="G868:G869"/>
    <mergeCell ref="H868:H869"/>
    <mergeCell ref="B870:B871"/>
    <mergeCell ref="B872:B873"/>
    <mergeCell ref="C855:C856"/>
    <mergeCell ref="D855:D856"/>
    <mergeCell ref="E855:E856"/>
    <mergeCell ref="C857:C858"/>
    <mergeCell ref="D857:D858"/>
    <mergeCell ref="E857:E858"/>
    <mergeCell ref="A865:I865"/>
    <mergeCell ref="C849:C850"/>
    <mergeCell ref="D849:D850"/>
    <mergeCell ref="E849:E850"/>
    <mergeCell ref="A851:A858"/>
    <mergeCell ref="C851:C852"/>
    <mergeCell ref="D851:D852"/>
    <mergeCell ref="E851:E852"/>
    <mergeCell ref="C853:C854"/>
    <mergeCell ref="D853:D854"/>
    <mergeCell ref="E853:E854"/>
    <mergeCell ref="A843:A850"/>
    <mergeCell ref="C843:C844"/>
    <mergeCell ref="D843:D844"/>
    <mergeCell ref="E843:E844"/>
    <mergeCell ref="C845:C846"/>
    <mergeCell ref="D845:D846"/>
    <mergeCell ref="E845:E846"/>
    <mergeCell ref="C847:C848"/>
    <mergeCell ref="D847:D848"/>
    <mergeCell ref="E847:E848"/>
    <mergeCell ref="E824:E825"/>
    <mergeCell ref="D824:D825"/>
    <mergeCell ref="C824:C825"/>
    <mergeCell ref="B824:B825"/>
    <mergeCell ref="E826:E827"/>
    <mergeCell ref="D826:D827"/>
    <mergeCell ref="C826:C827"/>
    <mergeCell ref="B826:B827"/>
    <mergeCell ref="E820:E821"/>
    <mergeCell ref="D820:D821"/>
    <mergeCell ref="C820:C821"/>
    <mergeCell ref="B820:B821"/>
    <mergeCell ref="E822:E823"/>
    <mergeCell ref="D822:D823"/>
    <mergeCell ref="C822:C823"/>
    <mergeCell ref="B822:B823"/>
    <mergeCell ref="E816:E817"/>
    <mergeCell ref="D816:D817"/>
    <mergeCell ref="C816:C817"/>
    <mergeCell ref="B816:B817"/>
    <mergeCell ref="E818:E819"/>
    <mergeCell ref="D818:D819"/>
    <mergeCell ref="C818:C819"/>
    <mergeCell ref="B818:B819"/>
    <mergeCell ref="E812:E813"/>
    <mergeCell ref="D812:D813"/>
    <mergeCell ref="C812:C813"/>
    <mergeCell ref="B812:B813"/>
    <mergeCell ref="E808:E809"/>
    <mergeCell ref="D808:D809"/>
    <mergeCell ref="C808:C809"/>
    <mergeCell ref="B808:B809"/>
    <mergeCell ref="E810:E811"/>
    <mergeCell ref="D810:D811"/>
    <mergeCell ref="C810:C811"/>
    <mergeCell ref="B810:B811"/>
    <mergeCell ref="E806:E807"/>
    <mergeCell ref="D806:D807"/>
    <mergeCell ref="C806:C807"/>
    <mergeCell ref="B806:B807"/>
    <mergeCell ref="E802:E803"/>
    <mergeCell ref="D802:D803"/>
    <mergeCell ref="C802:C803"/>
    <mergeCell ref="B802:B803"/>
    <mergeCell ref="A747:E747"/>
    <mergeCell ref="A746:E746"/>
    <mergeCell ref="C766:E766"/>
    <mergeCell ref="C748:C749"/>
    <mergeCell ref="D748:D749"/>
    <mergeCell ref="E748:E749"/>
    <mergeCell ref="B748:B749"/>
    <mergeCell ref="A748:A749"/>
    <mergeCell ref="B750:B751"/>
    <mergeCell ref="B752:B753"/>
    <mergeCell ref="B754:B755"/>
    <mergeCell ref="B756:B757"/>
    <mergeCell ref="B758:B759"/>
    <mergeCell ref="B760:B761"/>
    <mergeCell ref="A770:C770"/>
    <mergeCell ref="C752:C753"/>
    <mergeCell ref="D752:D753"/>
    <mergeCell ref="A771:C771"/>
    <mergeCell ref="A772:C772"/>
    <mergeCell ref="A773:A774"/>
    <mergeCell ref="B773:B774"/>
    <mergeCell ref="C773:C774"/>
    <mergeCell ref="B775:B776"/>
    <mergeCell ref="B777:B778"/>
    <mergeCell ref="G733:G734"/>
    <mergeCell ref="C737:C738"/>
    <mergeCell ref="D737:D738"/>
    <mergeCell ref="E737:E738"/>
    <mergeCell ref="F737:F738"/>
    <mergeCell ref="C762:C763"/>
    <mergeCell ref="D762:D763"/>
    <mergeCell ref="E762:E763"/>
    <mergeCell ref="C764:C765"/>
    <mergeCell ref="D764:D765"/>
    <mergeCell ref="E764:E765"/>
    <mergeCell ref="C756:C757"/>
    <mergeCell ref="D756:D757"/>
    <mergeCell ref="E756:E757"/>
    <mergeCell ref="A758:A765"/>
    <mergeCell ref="C758:C759"/>
    <mergeCell ref="D758:D759"/>
    <mergeCell ref="E758:E759"/>
    <mergeCell ref="C760:C761"/>
    <mergeCell ref="D760:D761"/>
    <mergeCell ref="E760:E761"/>
    <mergeCell ref="A750:A757"/>
    <mergeCell ref="C750:C751"/>
    <mergeCell ref="D750:D751"/>
    <mergeCell ref="E750:E751"/>
    <mergeCell ref="F741:H741"/>
    <mergeCell ref="B762:B763"/>
    <mergeCell ref="B764:B765"/>
    <mergeCell ref="H731:H732"/>
    <mergeCell ref="D727:D728"/>
    <mergeCell ref="E727:E728"/>
    <mergeCell ref="F727:F728"/>
    <mergeCell ref="G727:G728"/>
    <mergeCell ref="H727:H728"/>
    <mergeCell ref="C729:C730"/>
    <mergeCell ref="D729:D730"/>
    <mergeCell ref="E729:E730"/>
    <mergeCell ref="F729:F730"/>
    <mergeCell ref="G729:G730"/>
    <mergeCell ref="G737:G738"/>
    <mergeCell ref="H737:H738"/>
    <mergeCell ref="C739:C740"/>
    <mergeCell ref="D739:D740"/>
    <mergeCell ref="E739:E740"/>
    <mergeCell ref="F739:F740"/>
    <mergeCell ref="G739:G740"/>
    <mergeCell ref="H739:H740"/>
    <mergeCell ref="H733:H734"/>
    <mergeCell ref="C735:C736"/>
    <mergeCell ref="D735:D736"/>
    <mergeCell ref="E735:E736"/>
    <mergeCell ref="F735:F736"/>
    <mergeCell ref="G735:G736"/>
    <mergeCell ref="H735:H736"/>
    <mergeCell ref="C731:C732"/>
    <mergeCell ref="D731:D732"/>
    <mergeCell ref="E731:E732"/>
    <mergeCell ref="F731:F732"/>
    <mergeCell ref="G731:G732"/>
    <mergeCell ref="F733:F734"/>
    <mergeCell ref="F725:F726"/>
    <mergeCell ref="G725:G726"/>
    <mergeCell ref="H725:H726"/>
    <mergeCell ref="C727:C728"/>
    <mergeCell ref="G710:G711"/>
    <mergeCell ref="H710:H711"/>
    <mergeCell ref="C712:C713"/>
    <mergeCell ref="D712:D713"/>
    <mergeCell ref="E712:E713"/>
    <mergeCell ref="F712:F713"/>
    <mergeCell ref="G712:G713"/>
    <mergeCell ref="H712:H713"/>
    <mergeCell ref="F714:H714"/>
    <mergeCell ref="A718:H718"/>
    <mergeCell ref="A719:H719"/>
    <mergeCell ref="A720:H720"/>
    <mergeCell ref="H729:H730"/>
    <mergeCell ref="A706:A713"/>
    <mergeCell ref="C706:C707"/>
    <mergeCell ref="D706:D707"/>
    <mergeCell ref="E706:E707"/>
    <mergeCell ref="F706:F707"/>
    <mergeCell ref="G706:G707"/>
    <mergeCell ref="C710:C711"/>
    <mergeCell ref="D710:D711"/>
    <mergeCell ref="E710:E711"/>
    <mergeCell ref="F710:F711"/>
    <mergeCell ref="D733:D734"/>
    <mergeCell ref="E733:E734"/>
    <mergeCell ref="G704:G705"/>
    <mergeCell ref="H704:H705"/>
    <mergeCell ref="D700:D701"/>
    <mergeCell ref="E700:E701"/>
    <mergeCell ref="F700:F701"/>
    <mergeCell ref="G700:G701"/>
    <mergeCell ref="H700:H701"/>
    <mergeCell ref="C702:C703"/>
    <mergeCell ref="D702:D703"/>
    <mergeCell ref="A691:H691"/>
    <mergeCell ref="A692:H692"/>
    <mergeCell ref="A693:H693"/>
    <mergeCell ref="A694:A697"/>
    <mergeCell ref="A698:A705"/>
    <mergeCell ref="C698:C699"/>
    <mergeCell ref="D698:D699"/>
    <mergeCell ref="E698:E699"/>
    <mergeCell ref="F698:F699"/>
    <mergeCell ref="G671:G672"/>
    <mergeCell ref="C673:C674"/>
    <mergeCell ref="A627:A634"/>
    <mergeCell ref="C627:C628"/>
    <mergeCell ref="C629:C630"/>
    <mergeCell ref="C631:C632"/>
    <mergeCell ref="C633:C634"/>
    <mergeCell ref="A635:A642"/>
    <mergeCell ref="C635:C636"/>
    <mergeCell ref="G698:G699"/>
    <mergeCell ref="H698:H699"/>
    <mergeCell ref="C700:C701"/>
    <mergeCell ref="G683:G684"/>
    <mergeCell ref="H683:H684"/>
    <mergeCell ref="C685:C686"/>
    <mergeCell ref="D685:D686"/>
    <mergeCell ref="E685:E686"/>
    <mergeCell ref="F685:F686"/>
    <mergeCell ref="G685:G686"/>
    <mergeCell ref="H685:H686"/>
    <mergeCell ref="B627:B628"/>
    <mergeCell ref="B629:B630"/>
    <mergeCell ref="B631:B632"/>
    <mergeCell ref="B633:B634"/>
    <mergeCell ref="B635:B636"/>
    <mergeCell ref="B637:B638"/>
    <mergeCell ref="B639:B640"/>
    <mergeCell ref="B641:B642"/>
    <mergeCell ref="B643:C643"/>
    <mergeCell ref="B645:C645"/>
    <mergeCell ref="C667:H668"/>
    <mergeCell ref="C669:C670"/>
    <mergeCell ref="A610:A617"/>
    <mergeCell ref="C610:C611"/>
    <mergeCell ref="C612:C613"/>
    <mergeCell ref="C614:C615"/>
    <mergeCell ref="C616:C617"/>
    <mergeCell ref="E587:E588"/>
    <mergeCell ref="C589:C590"/>
    <mergeCell ref="D589:D590"/>
    <mergeCell ref="E589:E590"/>
    <mergeCell ref="C591:C592"/>
    <mergeCell ref="D591:D592"/>
    <mergeCell ref="E591:E592"/>
    <mergeCell ref="A671:A678"/>
    <mergeCell ref="C671:C672"/>
    <mergeCell ref="D671:D672"/>
    <mergeCell ref="E671:E672"/>
    <mergeCell ref="F671:F672"/>
    <mergeCell ref="A600:A601"/>
    <mergeCell ref="B602:B603"/>
    <mergeCell ref="B604:B605"/>
    <mergeCell ref="B606:B607"/>
    <mergeCell ref="B608:B609"/>
    <mergeCell ref="B610:B611"/>
    <mergeCell ref="B612:B613"/>
    <mergeCell ref="B614:B615"/>
    <mergeCell ref="B616:B617"/>
    <mergeCell ref="B618:C618"/>
    <mergeCell ref="A622:C622"/>
    <mergeCell ref="A623:C623"/>
    <mergeCell ref="A624:C624"/>
    <mergeCell ref="C625:C626"/>
    <mergeCell ref="A647:H647"/>
    <mergeCell ref="A602:A609"/>
    <mergeCell ref="C602:C603"/>
    <mergeCell ref="C604:C605"/>
    <mergeCell ref="C606:C607"/>
    <mergeCell ref="C608:C609"/>
    <mergeCell ref="B583:B584"/>
    <mergeCell ref="B585:B586"/>
    <mergeCell ref="B587:B588"/>
    <mergeCell ref="B589:B590"/>
    <mergeCell ref="B591:B592"/>
    <mergeCell ref="C593:E593"/>
    <mergeCell ref="A597:C597"/>
    <mergeCell ref="A598:C598"/>
    <mergeCell ref="A599:C599"/>
    <mergeCell ref="C600:C601"/>
    <mergeCell ref="B600:B601"/>
    <mergeCell ref="F679:F680"/>
    <mergeCell ref="A625:A626"/>
    <mergeCell ref="B625:B626"/>
    <mergeCell ref="D669:D670"/>
    <mergeCell ref="E669:E670"/>
    <mergeCell ref="F669:F670"/>
    <mergeCell ref="A667:A670"/>
    <mergeCell ref="C649:H649"/>
    <mergeCell ref="C650:H650"/>
    <mergeCell ref="A653:A656"/>
    <mergeCell ref="H675:H676"/>
    <mergeCell ref="C677:C678"/>
    <mergeCell ref="D677:D678"/>
    <mergeCell ref="E677:E678"/>
    <mergeCell ref="F677:F678"/>
    <mergeCell ref="G677:G678"/>
    <mergeCell ref="A560:A567"/>
    <mergeCell ref="C560:C561"/>
    <mergeCell ref="D560:D561"/>
    <mergeCell ref="E560:E561"/>
    <mergeCell ref="F560:F561"/>
    <mergeCell ref="G560:G561"/>
    <mergeCell ref="A585:A592"/>
    <mergeCell ref="C585:C586"/>
    <mergeCell ref="D585:D586"/>
    <mergeCell ref="E585:E586"/>
    <mergeCell ref="C587:C588"/>
    <mergeCell ref="D587:D588"/>
    <mergeCell ref="K566:K567"/>
    <mergeCell ref="A577:A584"/>
    <mergeCell ref="C577:C578"/>
    <mergeCell ref="D577:D578"/>
    <mergeCell ref="E577:E578"/>
    <mergeCell ref="C579:C580"/>
    <mergeCell ref="D579:D580"/>
    <mergeCell ref="E579:E580"/>
    <mergeCell ref="C581:C582"/>
    <mergeCell ref="D581:D582"/>
    <mergeCell ref="B560:B561"/>
    <mergeCell ref="B562:B563"/>
    <mergeCell ref="B564:B565"/>
    <mergeCell ref="B566:B567"/>
    <mergeCell ref="I568:K568"/>
    <mergeCell ref="B575:B576"/>
    <mergeCell ref="A575:A576"/>
    <mergeCell ref="C575:C576"/>
    <mergeCell ref="D575:D576"/>
    <mergeCell ref="E575:E576"/>
    <mergeCell ref="K554:K555"/>
    <mergeCell ref="C556:C557"/>
    <mergeCell ref="D556:D557"/>
    <mergeCell ref="E556:E557"/>
    <mergeCell ref="F556:F557"/>
    <mergeCell ref="G556:G557"/>
    <mergeCell ref="H556:H557"/>
    <mergeCell ref="I556:I557"/>
    <mergeCell ref="J556:J557"/>
    <mergeCell ref="C583:C584"/>
    <mergeCell ref="D583:D584"/>
    <mergeCell ref="E583:E584"/>
    <mergeCell ref="H560:H561"/>
    <mergeCell ref="I560:I561"/>
    <mergeCell ref="J560:J561"/>
    <mergeCell ref="K560:K561"/>
    <mergeCell ref="C562:C563"/>
    <mergeCell ref="D562:D563"/>
    <mergeCell ref="E562:E563"/>
    <mergeCell ref="F562:F563"/>
    <mergeCell ref="G562:G563"/>
    <mergeCell ref="H562:H563"/>
    <mergeCell ref="I552:I553"/>
    <mergeCell ref="J552:J553"/>
    <mergeCell ref="K552:K553"/>
    <mergeCell ref="C554:C555"/>
    <mergeCell ref="D554:D555"/>
    <mergeCell ref="E554:E555"/>
    <mergeCell ref="F554:F555"/>
    <mergeCell ref="G554:G555"/>
    <mergeCell ref="H554:H555"/>
    <mergeCell ref="I554:I555"/>
    <mergeCell ref="A552:A559"/>
    <mergeCell ref="C552:C553"/>
    <mergeCell ref="D552:D553"/>
    <mergeCell ref="E552:E553"/>
    <mergeCell ref="F552:F553"/>
    <mergeCell ref="G552:G553"/>
    <mergeCell ref="H552:H553"/>
    <mergeCell ref="K556:K557"/>
    <mergeCell ref="C558:C559"/>
    <mergeCell ref="D558:D559"/>
    <mergeCell ref="E558:E559"/>
    <mergeCell ref="F558:F559"/>
    <mergeCell ref="G558:G559"/>
    <mergeCell ref="H558:H559"/>
    <mergeCell ref="I558:I559"/>
    <mergeCell ref="J558:J559"/>
    <mergeCell ref="K558:K559"/>
    <mergeCell ref="B552:B553"/>
    <mergeCell ref="B554:B555"/>
    <mergeCell ref="B556:B557"/>
    <mergeCell ref="B558:B559"/>
    <mergeCell ref="J554:J555"/>
    <mergeCell ref="B524:B525"/>
    <mergeCell ref="B526:B527"/>
    <mergeCell ref="B528:B529"/>
    <mergeCell ref="C536:C537"/>
    <mergeCell ref="D536:D537"/>
    <mergeCell ref="E536:E537"/>
    <mergeCell ref="F536:F537"/>
    <mergeCell ref="G536:G537"/>
    <mergeCell ref="G532:G533"/>
    <mergeCell ref="C534:C535"/>
    <mergeCell ref="D534:D535"/>
    <mergeCell ref="E534:E535"/>
    <mergeCell ref="F534:F535"/>
    <mergeCell ref="G534:G535"/>
    <mergeCell ref="A530:A537"/>
    <mergeCell ref="C530:C531"/>
    <mergeCell ref="D530:D531"/>
    <mergeCell ref="E530:E531"/>
    <mergeCell ref="F530:F531"/>
    <mergeCell ref="G530:G531"/>
    <mergeCell ref="C532:C533"/>
    <mergeCell ref="D532:D533"/>
    <mergeCell ref="E532:E533"/>
    <mergeCell ref="F532:F533"/>
    <mergeCell ref="B530:B531"/>
    <mergeCell ref="B532:B533"/>
    <mergeCell ref="B534:B535"/>
    <mergeCell ref="B536:B537"/>
    <mergeCell ref="A503:A510"/>
    <mergeCell ref="C503:C504"/>
    <mergeCell ref="D503:D504"/>
    <mergeCell ref="E503:E504"/>
    <mergeCell ref="F503:F504"/>
    <mergeCell ref="G503:G504"/>
    <mergeCell ref="C507:C508"/>
    <mergeCell ref="D507:D508"/>
    <mergeCell ref="E507:E508"/>
    <mergeCell ref="F507:F508"/>
    <mergeCell ref="F526:F527"/>
    <mergeCell ref="G526:G527"/>
    <mergeCell ref="C528:C529"/>
    <mergeCell ref="D528:D529"/>
    <mergeCell ref="E528:E529"/>
    <mergeCell ref="F528:F529"/>
    <mergeCell ref="G528:G529"/>
    <mergeCell ref="G522:G523"/>
    <mergeCell ref="C524:C525"/>
    <mergeCell ref="D524:D525"/>
    <mergeCell ref="E524:E525"/>
    <mergeCell ref="F524:F525"/>
    <mergeCell ref="G524:G525"/>
    <mergeCell ref="A522:A529"/>
    <mergeCell ref="C522:C523"/>
    <mergeCell ref="D522:D523"/>
    <mergeCell ref="E522:E523"/>
    <mergeCell ref="F522:F523"/>
    <mergeCell ref="C526:C527"/>
    <mergeCell ref="D526:D527"/>
    <mergeCell ref="E526:E527"/>
    <mergeCell ref="B522:B523"/>
    <mergeCell ref="H501:H502"/>
    <mergeCell ref="G495:G496"/>
    <mergeCell ref="H495:H496"/>
    <mergeCell ref="C497:C498"/>
    <mergeCell ref="D497:D498"/>
    <mergeCell ref="E497:E498"/>
    <mergeCell ref="F497:F498"/>
    <mergeCell ref="G497:G498"/>
    <mergeCell ref="H497:H498"/>
    <mergeCell ref="C470:C471"/>
    <mergeCell ref="G507:G508"/>
    <mergeCell ref="H507:H508"/>
    <mergeCell ref="C509:C510"/>
    <mergeCell ref="D509:D510"/>
    <mergeCell ref="E509:E510"/>
    <mergeCell ref="F509:F510"/>
    <mergeCell ref="G509:G510"/>
    <mergeCell ref="H509:H510"/>
    <mergeCell ref="H503:H504"/>
    <mergeCell ref="C505:C506"/>
    <mergeCell ref="D505:D506"/>
    <mergeCell ref="E505:E506"/>
    <mergeCell ref="F505:F506"/>
    <mergeCell ref="G505:G506"/>
    <mergeCell ref="H505:H506"/>
    <mergeCell ref="A495:A502"/>
    <mergeCell ref="C495:C496"/>
    <mergeCell ref="D495:D496"/>
    <mergeCell ref="E495:E496"/>
    <mergeCell ref="F495:F496"/>
    <mergeCell ref="C499:C500"/>
    <mergeCell ref="D499:D500"/>
    <mergeCell ref="E499:E500"/>
    <mergeCell ref="F499:F500"/>
    <mergeCell ref="E476:E477"/>
    <mergeCell ref="D476:D477"/>
    <mergeCell ref="C476:C477"/>
    <mergeCell ref="H478:H479"/>
    <mergeCell ref="G478:G479"/>
    <mergeCell ref="F478:F479"/>
    <mergeCell ref="E478:E479"/>
    <mergeCell ref="D478:D479"/>
    <mergeCell ref="C478:C479"/>
    <mergeCell ref="A472:A479"/>
    <mergeCell ref="H474:H475"/>
    <mergeCell ref="G474:G475"/>
    <mergeCell ref="F474:F475"/>
    <mergeCell ref="E474:E475"/>
    <mergeCell ref="D474:D475"/>
    <mergeCell ref="C474:C475"/>
    <mergeCell ref="G499:G500"/>
    <mergeCell ref="H499:H500"/>
    <mergeCell ref="C501:C502"/>
    <mergeCell ref="D501:D502"/>
    <mergeCell ref="E501:E502"/>
    <mergeCell ref="F501:F502"/>
    <mergeCell ref="G501:G502"/>
    <mergeCell ref="F464:F465"/>
    <mergeCell ref="E464:E465"/>
    <mergeCell ref="D464:D465"/>
    <mergeCell ref="C464:C465"/>
    <mergeCell ref="G476:G477"/>
    <mergeCell ref="F476:F477"/>
    <mergeCell ref="H472:H473"/>
    <mergeCell ref="G472:G473"/>
    <mergeCell ref="F472:F473"/>
    <mergeCell ref="E472:E473"/>
    <mergeCell ref="D472:D473"/>
    <mergeCell ref="C472:C473"/>
    <mergeCell ref="E468:E469"/>
    <mergeCell ref="D468:D469"/>
    <mergeCell ref="C468:C469"/>
    <mergeCell ref="H470:H471"/>
    <mergeCell ref="G470:G471"/>
    <mergeCell ref="F470:F471"/>
    <mergeCell ref="E470:E471"/>
    <mergeCell ref="D470:D471"/>
    <mergeCell ref="J449:J450"/>
    <mergeCell ref="K449:K450"/>
    <mergeCell ref="L449:L450"/>
    <mergeCell ref="C451:C452"/>
    <mergeCell ref="D451:D452"/>
    <mergeCell ref="E451:E452"/>
    <mergeCell ref="F451:F452"/>
    <mergeCell ref="G451:G452"/>
    <mergeCell ref="H451:H452"/>
    <mergeCell ref="I447:I448"/>
    <mergeCell ref="J447:J448"/>
    <mergeCell ref="K447:K448"/>
    <mergeCell ref="L447:L448"/>
    <mergeCell ref="C449:C450"/>
    <mergeCell ref="D449:D450"/>
    <mergeCell ref="E449:E450"/>
    <mergeCell ref="F449:F450"/>
    <mergeCell ref="G449:G450"/>
    <mergeCell ref="H449:H450"/>
    <mergeCell ref="C447:C448"/>
    <mergeCell ref="D447:D448"/>
    <mergeCell ref="E447:E448"/>
    <mergeCell ref="F447:F448"/>
    <mergeCell ref="G447:G448"/>
    <mergeCell ref="H447:H448"/>
    <mergeCell ref="G445:G446"/>
    <mergeCell ref="H445:H446"/>
    <mergeCell ref="I445:I446"/>
    <mergeCell ref="J445:J446"/>
    <mergeCell ref="K445:K446"/>
    <mergeCell ref="L445:L446"/>
    <mergeCell ref="H443:H444"/>
    <mergeCell ref="I443:I444"/>
    <mergeCell ref="J443:J444"/>
    <mergeCell ref="K443:K444"/>
    <mergeCell ref="L443:L444"/>
    <mergeCell ref="A445:A452"/>
    <mergeCell ref="C445:C446"/>
    <mergeCell ref="D445:D446"/>
    <mergeCell ref="E445:E446"/>
    <mergeCell ref="F445:F446"/>
    <mergeCell ref="H441:H442"/>
    <mergeCell ref="I441:I442"/>
    <mergeCell ref="J441:J442"/>
    <mergeCell ref="K441:K442"/>
    <mergeCell ref="L441:L442"/>
    <mergeCell ref="C443:C444"/>
    <mergeCell ref="D443:D444"/>
    <mergeCell ref="E443:E444"/>
    <mergeCell ref="F443:F444"/>
    <mergeCell ref="G443:G444"/>
    <mergeCell ref="A437:A444"/>
    <mergeCell ref="I451:I452"/>
    <mergeCell ref="J451:J452"/>
    <mergeCell ref="K451:K452"/>
    <mergeCell ref="L451:L452"/>
    <mergeCell ref="I449:I450"/>
    <mergeCell ref="L439:L440"/>
    <mergeCell ref="C441:C442"/>
    <mergeCell ref="D441:D442"/>
    <mergeCell ref="E441:E442"/>
    <mergeCell ref="F441:F442"/>
    <mergeCell ref="G441:G442"/>
    <mergeCell ref="H437:H438"/>
    <mergeCell ref="I437:I438"/>
    <mergeCell ref="J437:J438"/>
    <mergeCell ref="K437:K438"/>
    <mergeCell ref="L437:L438"/>
    <mergeCell ref="C439:C440"/>
    <mergeCell ref="D439:D440"/>
    <mergeCell ref="E439:E440"/>
    <mergeCell ref="F439:F440"/>
    <mergeCell ref="G439:G440"/>
    <mergeCell ref="C437:C438"/>
    <mergeCell ref="D437:D438"/>
    <mergeCell ref="E437:E438"/>
    <mergeCell ref="F437:F438"/>
    <mergeCell ref="G437:G438"/>
    <mergeCell ref="E413:E414"/>
    <mergeCell ref="A415:A422"/>
    <mergeCell ref="C415:C416"/>
    <mergeCell ref="D415:D416"/>
    <mergeCell ref="E415:E416"/>
    <mergeCell ref="C417:C418"/>
    <mergeCell ref="D417:D418"/>
    <mergeCell ref="E417:E418"/>
    <mergeCell ref="A407:A414"/>
    <mergeCell ref="C407:C408"/>
    <mergeCell ref="D407:D408"/>
    <mergeCell ref="E407:E408"/>
    <mergeCell ref="C409:C410"/>
    <mergeCell ref="D409:D410"/>
    <mergeCell ref="E409:E410"/>
    <mergeCell ref="C411:C412"/>
    <mergeCell ref="D411:D412"/>
    <mergeCell ref="E411:E412"/>
    <mergeCell ref="C395:C396"/>
    <mergeCell ref="D395:D396"/>
    <mergeCell ref="E395:E396"/>
    <mergeCell ref="C387:C388"/>
    <mergeCell ref="D387:D388"/>
    <mergeCell ref="E387:E388"/>
    <mergeCell ref="A389:A396"/>
    <mergeCell ref="C389:C390"/>
    <mergeCell ref="D389:D390"/>
    <mergeCell ref="E389:E390"/>
    <mergeCell ref="C391:C392"/>
    <mergeCell ref="D391:D392"/>
    <mergeCell ref="E391:E392"/>
    <mergeCell ref="A381:A388"/>
    <mergeCell ref="C381:C382"/>
    <mergeCell ref="D381:D382"/>
    <mergeCell ref="E381:E382"/>
    <mergeCell ref="C383:C384"/>
    <mergeCell ref="D383:D384"/>
    <mergeCell ref="E383:E384"/>
    <mergeCell ref="C385:C386"/>
    <mergeCell ref="D385:D386"/>
    <mergeCell ref="E385:E386"/>
    <mergeCell ref="B391:B392"/>
    <mergeCell ref="B393:B394"/>
    <mergeCell ref="B395:B396"/>
    <mergeCell ref="C393:C394"/>
    <mergeCell ref="D393:D394"/>
    <mergeCell ref="E393:E394"/>
    <mergeCell ref="G359:G360"/>
    <mergeCell ref="H359:H360"/>
    <mergeCell ref="I359:I360"/>
    <mergeCell ref="H365:H366"/>
    <mergeCell ref="I365:I366"/>
    <mergeCell ref="B365:B366"/>
    <mergeCell ref="B367:B368"/>
    <mergeCell ref="H369:I369"/>
    <mergeCell ref="A371:H371"/>
    <mergeCell ref="C379:C380"/>
    <mergeCell ref="D379:D380"/>
    <mergeCell ref="G337:G338"/>
    <mergeCell ref="H337:H338"/>
    <mergeCell ref="I337:I338"/>
    <mergeCell ref="C329:C330"/>
    <mergeCell ref="D329:D330"/>
    <mergeCell ref="E329:E330"/>
    <mergeCell ref="F329:F330"/>
    <mergeCell ref="H333:H334"/>
    <mergeCell ref="I333:I334"/>
    <mergeCell ref="G353:G354"/>
    <mergeCell ref="C357:C358"/>
    <mergeCell ref="D357:D358"/>
    <mergeCell ref="E357:E358"/>
    <mergeCell ref="F357:F358"/>
    <mergeCell ref="B353:B354"/>
    <mergeCell ref="B355:B356"/>
    <mergeCell ref="B357:B358"/>
    <mergeCell ref="H341:I341"/>
    <mergeCell ref="B344:I344"/>
    <mergeCell ref="H351:H352"/>
    <mergeCell ref="I351:I352"/>
    <mergeCell ref="H335:H336"/>
    <mergeCell ref="I335:I336"/>
    <mergeCell ref="A286:A289"/>
    <mergeCell ref="B279:C279"/>
    <mergeCell ref="A283:F283"/>
    <mergeCell ref="A284:F284"/>
    <mergeCell ref="A285:F285"/>
    <mergeCell ref="F310:F313"/>
    <mergeCell ref="A310:A313"/>
    <mergeCell ref="H325:H326"/>
    <mergeCell ref="I325:I326"/>
    <mergeCell ref="C327:C328"/>
    <mergeCell ref="D327:D328"/>
    <mergeCell ref="E327:E328"/>
    <mergeCell ref="F327:F328"/>
    <mergeCell ref="G327:G328"/>
    <mergeCell ref="H327:H328"/>
    <mergeCell ref="I327:I328"/>
    <mergeCell ref="A325:A332"/>
    <mergeCell ref="C325:C326"/>
    <mergeCell ref="D325:D326"/>
    <mergeCell ref="E325:E326"/>
    <mergeCell ref="F325:F326"/>
    <mergeCell ref="G325:G326"/>
    <mergeCell ref="G329:G330"/>
    <mergeCell ref="H329:H330"/>
    <mergeCell ref="I329:I330"/>
    <mergeCell ref="C331:C332"/>
    <mergeCell ref="D331:D332"/>
    <mergeCell ref="E331:E332"/>
    <mergeCell ref="F331:F332"/>
    <mergeCell ref="G331:G332"/>
    <mergeCell ref="H331:H332"/>
    <mergeCell ref="I331:I332"/>
    <mergeCell ref="A240:A243"/>
    <mergeCell ref="G229:G230"/>
    <mergeCell ref="F267:F270"/>
    <mergeCell ref="A267:A270"/>
    <mergeCell ref="E260:F260"/>
    <mergeCell ref="B267:E268"/>
    <mergeCell ref="B269:B270"/>
    <mergeCell ref="C269:C270"/>
    <mergeCell ref="D269:D270"/>
    <mergeCell ref="E269:E270"/>
    <mergeCell ref="H223:H224"/>
    <mergeCell ref="A217:A224"/>
    <mergeCell ref="C217:C218"/>
    <mergeCell ref="D217:D218"/>
    <mergeCell ref="E217:E218"/>
    <mergeCell ref="F217:F218"/>
    <mergeCell ref="G217:G218"/>
    <mergeCell ref="H217:H218"/>
    <mergeCell ref="C225:C226"/>
    <mergeCell ref="D225:D226"/>
    <mergeCell ref="E225:E226"/>
    <mergeCell ref="F225:F226"/>
    <mergeCell ref="B221:B222"/>
    <mergeCell ref="B223:B224"/>
    <mergeCell ref="B225:B226"/>
    <mergeCell ref="B227:B228"/>
    <mergeCell ref="B229:B230"/>
    <mergeCell ref="B231:B232"/>
    <mergeCell ref="A237:F237"/>
    <mergeCell ref="A238:F238"/>
    <mergeCell ref="G231:G232"/>
    <mergeCell ref="H231:H232"/>
    <mergeCell ref="H225:H226"/>
    <mergeCell ref="C227:C228"/>
    <mergeCell ref="D227:D228"/>
    <mergeCell ref="E227:E228"/>
    <mergeCell ref="F227:F228"/>
    <mergeCell ref="G227:G228"/>
    <mergeCell ref="H227:H228"/>
    <mergeCell ref="C219:C220"/>
    <mergeCell ref="C223:C224"/>
    <mergeCell ref="D223:D224"/>
    <mergeCell ref="E223:E224"/>
    <mergeCell ref="F223:F224"/>
    <mergeCell ref="G223:G224"/>
    <mergeCell ref="G225:G226"/>
    <mergeCell ref="C229:C230"/>
    <mergeCell ref="D229:D230"/>
    <mergeCell ref="E229:E230"/>
    <mergeCell ref="F229:F230"/>
    <mergeCell ref="I196:I197"/>
    <mergeCell ref="H196:H197"/>
    <mergeCell ref="G196:G197"/>
    <mergeCell ref="F196:F197"/>
    <mergeCell ref="E196:E197"/>
    <mergeCell ref="D196:D197"/>
    <mergeCell ref="C196:C197"/>
    <mergeCell ref="B196:B197"/>
    <mergeCell ref="C202:C203"/>
    <mergeCell ref="B202:B203"/>
    <mergeCell ref="I204:I205"/>
    <mergeCell ref="H204:H205"/>
    <mergeCell ref="G204:G205"/>
    <mergeCell ref="F204:F205"/>
    <mergeCell ref="E204:E205"/>
    <mergeCell ref="D204:D205"/>
    <mergeCell ref="C204:C205"/>
    <mergeCell ref="B204:B205"/>
    <mergeCell ref="I202:I203"/>
    <mergeCell ref="H202:H203"/>
    <mergeCell ref="G202:G203"/>
    <mergeCell ref="F202:F203"/>
    <mergeCell ref="E202:E203"/>
    <mergeCell ref="D202:D203"/>
    <mergeCell ref="G180:G181"/>
    <mergeCell ref="F180:F181"/>
    <mergeCell ref="E180:E181"/>
    <mergeCell ref="D180:D181"/>
    <mergeCell ref="I174:I175"/>
    <mergeCell ref="G174:G175"/>
    <mergeCell ref="F174:F175"/>
    <mergeCell ref="E174:E175"/>
    <mergeCell ref="D174:D175"/>
    <mergeCell ref="C174:C175"/>
    <mergeCell ref="B174:B175"/>
    <mergeCell ref="C157:C158"/>
    <mergeCell ref="I159:I160"/>
    <mergeCell ref="H159:H160"/>
    <mergeCell ref="G159:G160"/>
    <mergeCell ref="F159:F160"/>
    <mergeCell ref="E159:E160"/>
    <mergeCell ref="D159:D160"/>
    <mergeCell ref="C159:C160"/>
    <mergeCell ref="I157:I158"/>
    <mergeCell ref="H157:H158"/>
    <mergeCell ref="G157:G158"/>
    <mergeCell ref="F157:F158"/>
    <mergeCell ref="E157:E158"/>
    <mergeCell ref="D157:D158"/>
    <mergeCell ref="B161:D161"/>
    <mergeCell ref="C178:C179"/>
    <mergeCell ref="I176:I177"/>
    <mergeCell ref="G176:G177"/>
    <mergeCell ref="F176:F177"/>
    <mergeCell ref="E176:E177"/>
    <mergeCell ref="D176:D177"/>
    <mergeCell ref="H151:H152"/>
    <mergeCell ref="G151:G152"/>
    <mergeCell ref="F151:F152"/>
    <mergeCell ref="E151:E152"/>
    <mergeCell ref="D151:D152"/>
    <mergeCell ref="C151:C152"/>
    <mergeCell ref="I153:I154"/>
    <mergeCell ref="D153:D154"/>
    <mergeCell ref="C133:C134"/>
    <mergeCell ref="C135:C136"/>
    <mergeCell ref="C137:C138"/>
    <mergeCell ref="B137:B138"/>
    <mergeCell ref="C113:C114"/>
    <mergeCell ref="A113:A120"/>
    <mergeCell ref="C115:C116"/>
    <mergeCell ref="C117:C118"/>
    <mergeCell ref="C119:C120"/>
    <mergeCell ref="B133:B134"/>
    <mergeCell ref="B135:B136"/>
    <mergeCell ref="B129:C130"/>
    <mergeCell ref="A129:A132"/>
    <mergeCell ref="B131:B132"/>
    <mergeCell ref="B151:B152"/>
    <mergeCell ref="A143:I143"/>
    <mergeCell ref="A144:I144"/>
    <mergeCell ref="A145:I145"/>
    <mergeCell ref="C153:C154"/>
    <mergeCell ref="I151:I152"/>
    <mergeCell ref="A66:A73"/>
    <mergeCell ref="C66:C67"/>
    <mergeCell ref="D66:D67"/>
    <mergeCell ref="B81:E82"/>
    <mergeCell ref="A78:I78"/>
    <mergeCell ref="A79:I79"/>
    <mergeCell ref="A80:I80"/>
    <mergeCell ref="A81:A84"/>
    <mergeCell ref="D83:D84"/>
    <mergeCell ref="E83:E84"/>
    <mergeCell ref="F83:F84"/>
    <mergeCell ref="G83:G84"/>
    <mergeCell ref="H83:H84"/>
    <mergeCell ref="I83:I84"/>
    <mergeCell ref="C105:C106"/>
    <mergeCell ref="A105:A112"/>
    <mergeCell ref="C107:C108"/>
    <mergeCell ref="A96:B96"/>
    <mergeCell ref="I70:I71"/>
    <mergeCell ref="C72:C73"/>
    <mergeCell ref="D72:D73"/>
    <mergeCell ref="E72:E73"/>
    <mergeCell ref="F72:F73"/>
    <mergeCell ref="G72:G73"/>
    <mergeCell ref="H72:H73"/>
    <mergeCell ref="I72:I73"/>
    <mergeCell ref="C70:C71"/>
    <mergeCell ref="D70:D71"/>
    <mergeCell ref="E70:E71"/>
    <mergeCell ref="F70:F71"/>
    <mergeCell ref="G70:G71"/>
    <mergeCell ref="H70:H71"/>
    <mergeCell ref="G68:G69"/>
    <mergeCell ref="H68:H69"/>
    <mergeCell ref="I68:I69"/>
    <mergeCell ref="J68:J69"/>
    <mergeCell ref="K68:K69"/>
    <mergeCell ref="K64:K65"/>
    <mergeCell ref="E66:E67"/>
    <mergeCell ref="F66:F67"/>
    <mergeCell ref="G66:G67"/>
    <mergeCell ref="H66:H67"/>
    <mergeCell ref="I66:I67"/>
    <mergeCell ref="J66:J67"/>
    <mergeCell ref="J72:J73"/>
    <mergeCell ref="J70:J71"/>
    <mergeCell ref="K70:K71"/>
    <mergeCell ref="I64:I65"/>
    <mergeCell ref="J64:J65"/>
    <mergeCell ref="C60:C61"/>
    <mergeCell ref="D60:D61"/>
    <mergeCell ref="E60:E61"/>
    <mergeCell ref="F60:F61"/>
    <mergeCell ref="G60:G61"/>
    <mergeCell ref="H60:H61"/>
    <mergeCell ref="A58:A65"/>
    <mergeCell ref="C58:C59"/>
    <mergeCell ref="D58:D59"/>
    <mergeCell ref="E58:E59"/>
    <mergeCell ref="F58:F59"/>
    <mergeCell ref="G58:G59"/>
    <mergeCell ref="J42:J43"/>
    <mergeCell ref="K42:K43"/>
    <mergeCell ref="J62:J63"/>
    <mergeCell ref="K62:K63"/>
    <mergeCell ref="C64:C65"/>
    <mergeCell ref="D64:D65"/>
    <mergeCell ref="E64:E65"/>
    <mergeCell ref="F64:F65"/>
    <mergeCell ref="G64:G65"/>
    <mergeCell ref="B52:B57"/>
    <mergeCell ref="A52:A57"/>
    <mergeCell ref="A44:B44"/>
    <mergeCell ref="C62:C63"/>
    <mergeCell ref="D62:D63"/>
    <mergeCell ref="E62:E63"/>
    <mergeCell ref="F62:F63"/>
    <mergeCell ref="G62:G63"/>
    <mergeCell ref="H62:H63"/>
    <mergeCell ref="I62:I63"/>
    <mergeCell ref="I54:I57"/>
    <mergeCell ref="D40:D41"/>
    <mergeCell ref="E40:E41"/>
    <mergeCell ref="F40:F41"/>
    <mergeCell ref="G40:G41"/>
    <mergeCell ref="H40:H41"/>
    <mergeCell ref="K36:K37"/>
    <mergeCell ref="C38:C39"/>
    <mergeCell ref="D38:D39"/>
    <mergeCell ref="E38:E39"/>
    <mergeCell ref="F38:F39"/>
    <mergeCell ref="G38:G39"/>
    <mergeCell ref="H38:H39"/>
    <mergeCell ref="I38:I39"/>
    <mergeCell ref="J38:J39"/>
    <mergeCell ref="K38:K39"/>
    <mergeCell ref="H58:H59"/>
    <mergeCell ref="I58:I59"/>
    <mergeCell ref="J58:J59"/>
    <mergeCell ref="K58:K59"/>
    <mergeCell ref="K34:K35"/>
    <mergeCell ref="A36:A43"/>
    <mergeCell ref="C36:C37"/>
    <mergeCell ref="D36:D37"/>
    <mergeCell ref="E36:E37"/>
    <mergeCell ref="F36:F37"/>
    <mergeCell ref="G36:G37"/>
    <mergeCell ref="H36:H37"/>
    <mergeCell ref="I36:I37"/>
    <mergeCell ref="J36:J37"/>
    <mergeCell ref="J32:J33"/>
    <mergeCell ref="K32:K33"/>
    <mergeCell ref="C34:C35"/>
    <mergeCell ref="D34:D35"/>
    <mergeCell ref="E34:E35"/>
    <mergeCell ref="F34:F35"/>
    <mergeCell ref="G34:G35"/>
    <mergeCell ref="H34:H35"/>
    <mergeCell ref="I34:I35"/>
    <mergeCell ref="J34:J35"/>
    <mergeCell ref="A28:A35"/>
    <mergeCell ref="I40:I41"/>
    <mergeCell ref="J40:J41"/>
    <mergeCell ref="K40:K41"/>
    <mergeCell ref="C42:C43"/>
    <mergeCell ref="D42:D43"/>
    <mergeCell ref="E42:E43"/>
    <mergeCell ref="F42:F43"/>
    <mergeCell ref="G42:G43"/>
    <mergeCell ref="H42:H43"/>
    <mergeCell ref="I42:I43"/>
    <mergeCell ref="C40:C41"/>
    <mergeCell ref="A11:O11"/>
    <mergeCell ref="A13:G13"/>
    <mergeCell ref="A188:I188"/>
    <mergeCell ref="A189:I189"/>
    <mergeCell ref="A190:I190"/>
    <mergeCell ref="I30:I31"/>
    <mergeCell ref="J30:J31"/>
    <mergeCell ref="K30:K31"/>
    <mergeCell ref="C32:C33"/>
    <mergeCell ref="D32:D33"/>
    <mergeCell ref="E32:E33"/>
    <mergeCell ref="F32:F33"/>
    <mergeCell ref="G32:G33"/>
    <mergeCell ref="H32:H33"/>
    <mergeCell ref="I32:I33"/>
    <mergeCell ref="H28:H29"/>
    <mergeCell ref="I28:I29"/>
    <mergeCell ref="J28:J29"/>
    <mergeCell ref="K28:K29"/>
    <mergeCell ref="C30:C31"/>
    <mergeCell ref="A162:I162"/>
    <mergeCell ref="A163:I163"/>
    <mergeCell ref="D30:D31"/>
    <mergeCell ref="E30:E31"/>
    <mergeCell ref="F30:F31"/>
    <mergeCell ref="G30:G31"/>
    <mergeCell ref="H30:H31"/>
    <mergeCell ref="C28:C29"/>
    <mergeCell ref="D28:D29"/>
    <mergeCell ref="E28:E29"/>
    <mergeCell ref="F28:F29"/>
    <mergeCell ref="G28:G29"/>
    <mergeCell ref="B206:D206"/>
    <mergeCell ref="A210:H210"/>
    <mergeCell ref="A211:H211"/>
    <mergeCell ref="B233:C233"/>
    <mergeCell ref="B260:C260"/>
    <mergeCell ref="A264:F264"/>
    <mergeCell ref="A265:F265"/>
    <mergeCell ref="A266:F266"/>
    <mergeCell ref="C198:C199"/>
    <mergeCell ref="B198:B199"/>
    <mergeCell ref="I200:I201"/>
    <mergeCell ref="H200:H201"/>
    <mergeCell ref="G200:G201"/>
    <mergeCell ref="F200:F201"/>
    <mergeCell ref="E200:E201"/>
    <mergeCell ref="D200:D201"/>
    <mergeCell ref="C200:C201"/>
    <mergeCell ref="B200:B201"/>
    <mergeCell ref="I198:I199"/>
    <mergeCell ref="H198:H199"/>
    <mergeCell ref="G198:G199"/>
    <mergeCell ref="F198:F199"/>
    <mergeCell ref="E198:E199"/>
    <mergeCell ref="D198:D199"/>
    <mergeCell ref="H221:H222"/>
    <mergeCell ref="G219:G220"/>
    <mergeCell ref="H219:H220"/>
    <mergeCell ref="C221:C222"/>
    <mergeCell ref="D221:D222"/>
    <mergeCell ref="E221:E222"/>
    <mergeCell ref="G221:G222"/>
    <mergeCell ref="H229:H230"/>
    <mergeCell ref="C453:E453"/>
    <mergeCell ref="A457:H457"/>
    <mergeCell ref="A458:H458"/>
    <mergeCell ref="A459:H459"/>
    <mergeCell ref="A349:I349"/>
    <mergeCell ref="A350:I350"/>
    <mergeCell ref="B369:C369"/>
    <mergeCell ref="B397:C397"/>
    <mergeCell ref="B423:C423"/>
    <mergeCell ref="A361:A368"/>
    <mergeCell ref="C361:C362"/>
    <mergeCell ref="A486:H486"/>
    <mergeCell ref="A487:H487"/>
    <mergeCell ref="A488:H488"/>
    <mergeCell ref="A664:H664"/>
    <mergeCell ref="A665:H665"/>
    <mergeCell ref="A666:H666"/>
    <mergeCell ref="A372:I373"/>
    <mergeCell ref="H353:H354"/>
    <mergeCell ref="I353:I354"/>
    <mergeCell ref="C355:C356"/>
    <mergeCell ref="D355:D356"/>
    <mergeCell ref="E355:E356"/>
    <mergeCell ref="F355:F356"/>
    <mergeCell ref="G355:G356"/>
    <mergeCell ref="H355:H356"/>
    <mergeCell ref="I355:I356"/>
    <mergeCell ref="A353:A360"/>
    <mergeCell ref="C353:C354"/>
    <mergeCell ref="D353:D354"/>
    <mergeCell ref="E353:E354"/>
    <mergeCell ref="F353:F354"/>
    <mergeCell ref="H677:H678"/>
    <mergeCell ref="D673:D674"/>
    <mergeCell ref="E673:E674"/>
    <mergeCell ref="F673:F674"/>
    <mergeCell ref="G673:G674"/>
    <mergeCell ref="H673:H674"/>
    <mergeCell ref="C675:C676"/>
    <mergeCell ref="D675:D676"/>
    <mergeCell ref="E675:E676"/>
    <mergeCell ref="A863:I863"/>
    <mergeCell ref="A864:I864"/>
    <mergeCell ref="A745:E745"/>
    <mergeCell ref="B791:C791"/>
    <mergeCell ref="A795:E795"/>
    <mergeCell ref="E752:E753"/>
    <mergeCell ref="C754:C755"/>
    <mergeCell ref="D754:D755"/>
    <mergeCell ref="E754:E755"/>
    <mergeCell ref="E804:E805"/>
    <mergeCell ref="D804:D805"/>
    <mergeCell ref="C804:C805"/>
    <mergeCell ref="B804:B805"/>
    <mergeCell ref="G679:G680"/>
    <mergeCell ref="C683:C684"/>
    <mergeCell ref="D683:D684"/>
    <mergeCell ref="E683:E684"/>
    <mergeCell ref="F683:F684"/>
    <mergeCell ref="H702:H703"/>
    <mergeCell ref="C704:C705"/>
    <mergeCell ref="D704:D705"/>
    <mergeCell ref="E704:E705"/>
    <mergeCell ref="F704:F705"/>
    <mergeCell ref="A1073:G1073"/>
    <mergeCell ref="A1074:G1074"/>
    <mergeCell ref="F1025:F1026"/>
    <mergeCell ref="E1025:E1026"/>
    <mergeCell ref="D1025:D1026"/>
    <mergeCell ref="C1025:C1026"/>
    <mergeCell ref="A1025:A1032"/>
    <mergeCell ref="L1027:L1028"/>
    <mergeCell ref="K1027:K1028"/>
    <mergeCell ref="J1027:J1028"/>
    <mergeCell ref="I1027:I1028"/>
    <mergeCell ref="H1027:H1028"/>
    <mergeCell ref="L1025:L1026"/>
    <mergeCell ref="K1025:K1026"/>
    <mergeCell ref="J1025:J1026"/>
    <mergeCell ref="I1025:I1026"/>
    <mergeCell ref="H1025:H1026"/>
    <mergeCell ref="G1025:G1026"/>
    <mergeCell ref="L1031:L1032"/>
    <mergeCell ref="K1031:K1032"/>
    <mergeCell ref="J1031:J1032"/>
    <mergeCell ref="I1031:I1032"/>
    <mergeCell ref="H1031:H1032"/>
    <mergeCell ref="L1035:L1036"/>
    <mergeCell ref="K1035:K1036"/>
    <mergeCell ref="J1035:J1036"/>
    <mergeCell ref="I1035:I1036"/>
    <mergeCell ref="H1035:H1036"/>
    <mergeCell ref="G1035:G1036"/>
    <mergeCell ref="G1033:G1034"/>
    <mergeCell ref="F1033:F1034"/>
    <mergeCell ref="E1033:E1034"/>
    <mergeCell ref="E922:E923"/>
    <mergeCell ref="F922:F923"/>
    <mergeCell ref="G922:G923"/>
    <mergeCell ref="H922:H923"/>
    <mergeCell ref="I922:I923"/>
    <mergeCell ref="D1303:D1304"/>
    <mergeCell ref="E1303:E1304"/>
    <mergeCell ref="F1303:F1304"/>
    <mergeCell ref="C1305:C1306"/>
    <mergeCell ref="B1119:C1119"/>
    <mergeCell ref="A1123:J1123"/>
    <mergeCell ref="A1124:J1124"/>
    <mergeCell ref="A1125:J1125"/>
    <mergeCell ref="B1146:C1146"/>
    <mergeCell ref="C1132:C1133"/>
    <mergeCell ref="G1264:G1265"/>
    <mergeCell ref="G1266:G1267"/>
    <mergeCell ref="G1268:G1269"/>
    <mergeCell ref="G1270:G1271"/>
    <mergeCell ref="G1272:G1273"/>
    <mergeCell ref="G1274:G1275"/>
    <mergeCell ref="G1276:G1277"/>
    <mergeCell ref="G1278:G1279"/>
    <mergeCell ref="A1284:F1284"/>
    <mergeCell ref="H1264:H1265"/>
    <mergeCell ref="I1264:I1265"/>
    <mergeCell ref="J1264:J1265"/>
    <mergeCell ref="C1266:C1267"/>
    <mergeCell ref="D1266:D1267"/>
    <mergeCell ref="E1266:E1267"/>
    <mergeCell ref="F1266:F1267"/>
    <mergeCell ref="H1266:H1267"/>
    <mergeCell ref="I1266:I1267"/>
    <mergeCell ref="A1264:A1271"/>
    <mergeCell ref="D1130:D1131"/>
    <mergeCell ref="C1130:C1131"/>
    <mergeCell ref="K1371:K1372"/>
    <mergeCell ref="L1371:L1372"/>
    <mergeCell ref="M1371:M1372"/>
    <mergeCell ref="H1373:H1374"/>
    <mergeCell ref="I1373:I1374"/>
    <mergeCell ref="J1373:J1374"/>
    <mergeCell ref="K1373:K1374"/>
    <mergeCell ref="L1373:L1374"/>
    <mergeCell ref="M1373:M1374"/>
    <mergeCell ref="H1375:H1376"/>
    <mergeCell ref="I1375:I1376"/>
    <mergeCell ref="J1375:J1376"/>
    <mergeCell ref="K1375:K1376"/>
    <mergeCell ref="L1375:L1376"/>
    <mergeCell ref="M1375:M1376"/>
    <mergeCell ref="D1144:D1145"/>
    <mergeCell ref="C1144:C1145"/>
    <mergeCell ref="I1142:I1143"/>
    <mergeCell ref="H1142:H1143"/>
    <mergeCell ref="G1142:G1143"/>
    <mergeCell ref="F1142:F1143"/>
    <mergeCell ref="E1142:E1143"/>
    <mergeCell ref="D1142:D1143"/>
    <mergeCell ref="H1146:J1146"/>
    <mergeCell ref="A1150:C1150"/>
    <mergeCell ref="A1151:C1151"/>
    <mergeCell ref="A1138:A1145"/>
    <mergeCell ref="I1371:I1372"/>
    <mergeCell ref="H1377:H1378"/>
    <mergeCell ref="A1311:G1311"/>
    <mergeCell ref="A1312:G1312"/>
    <mergeCell ref="A1313:G1313"/>
    <mergeCell ref="A1364:M1364"/>
    <mergeCell ref="A1365:M1365"/>
    <mergeCell ref="A1366:M1366"/>
    <mergeCell ref="A1318:A1325"/>
    <mergeCell ref="C1318:C1319"/>
    <mergeCell ref="D1318:D1319"/>
    <mergeCell ref="E1318:E1319"/>
    <mergeCell ref="F1318:F1319"/>
    <mergeCell ref="G1318:G1319"/>
    <mergeCell ref="C1320:C1321"/>
    <mergeCell ref="D1320:D1321"/>
    <mergeCell ref="B1353:B1354"/>
    <mergeCell ref="L1377:L1378"/>
    <mergeCell ref="M1377:M1378"/>
    <mergeCell ref="A1339:C1339"/>
    <mergeCell ref="A1340:C1340"/>
    <mergeCell ref="C1341:C1342"/>
    <mergeCell ref="B1341:B1342"/>
    <mergeCell ref="A1341:A1342"/>
    <mergeCell ref="B1351:B1352"/>
    <mergeCell ref="E1316:E1317"/>
    <mergeCell ref="F1316:F1317"/>
    <mergeCell ref="G1316:G1317"/>
    <mergeCell ref="B1318:B1319"/>
    <mergeCell ref="B1320:B1321"/>
    <mergeCell ref="B1326:B1327"/>
    <mergeCell ref="B1328:B1329"/>
    <mergeCell ref="H1371:H1372"/>
    <mergeCell ref="H1379:H1380"/>
    <mergeCell ref="I1379:I1380"/>
    <mergeCell ref="J1379:J1380"/>
    <mergeCell ref="K1379:K1380"/>
    <mergeCell ref="L1379:L1380"/>
    <mergeCell ref="M1379:M1380"/>
    <mergeCell ref="H1381:H1382"/>
    <mergeCell ref="I1381:I1382"/>
    <mergeCell ref="J1381:J1382"/>
    <mergeCell ref="K1381:K1382"/>
    <mergeCell ref="L1381:L1382"/>
    <mergeCell ref="M1381:M1382"/>
    <mergeCell ref="E1393:E1394"/>
    <mergeCell ref="F1393:F1394"/>
    <mergeCell ref="G1393:G1394"/>
    <mergeCell ref="H1383:H1384"/>
    <mergeCell ref="I1383:I1384"/>
    <mergeCell ref="J1383:J1384"/>
    <mergeCell ref="K1383:K1384"/>
    <mergeCell ref="L1383:L1384"/>
    <mergeCell ref="M1383:M1384"/>
    <mergeCell ref="H1385:H1386"/>
    <mergeCell ref="I1385:I1386"/>
    <mergeCell ref="J1385:J1386"/>
    <mergeCell ref="K1385:K1386"/>
    <mergeCell ref="L1385:L1386"/>
    <mergeCell ref="M1385:M1386"/>
    <mergeCell ref="G1385:G1386"/>
    <mergeCell ref="F1385:F1386"/>
    <mergeCell ref="E1385:E1386"/>
    <mergeCell ref="M1387:M1388"/>
    <mergeCell ref="L1387:L1388"/>
    <mergeCell ref="E1395:E1396"/>
    <mergeCell ref="F1395:F1396"/>
    <mergeCell ref="G1395:G1396"/>
    <mergeCell ref="E1397:E1398"/>
    <mergeCell ref="F1397:F1398"/>
    <mergeCell ref="G1397:G1398"/>
    <mergeCell ref="E1399:E1400"/>
    <mergeCell ref="F1399:F1400"/>
    <mergeCell ref="G1399:G1400"/>
    <mergeCell ref="H1399:H1400"/>
    <mergeCell ref="I1399:I1400"/>
    <mergeCell ref="J1399:J1400"/>
    <mergeCell ref="E1401:E1402"/>
    <mergeCell ref="F1401:F1402"/>
    <mergeCell ref="G1401:G1402"/>
    <mergeCell ref="H1401:H1402"/>
    <mergeCell ref="I1401:I1402"/>
    <mergeCell ref="J1401:J1402"/>
    <mergeCell ref="J1371:J1372"/>
    <mergeCell ref="G1383:G1384"/>
    <mergeCell ref="F1383:F1384"/>
    <mergeCell ref="E1383:E1384"/>
    <mergeCell ref="A1387:A1402"/>
    <mergeCell ref="A1371:A1386"/>
    <mergeCell ref="G1373:G1374"/>
    <mergeCell ref="F1373:F1374"/>
    <mergeCell ref="E1373:E1374"/>
    <mergeCell ref="G1371:G1372"/>
    <mergeCell ref="K1401:K1402"/>
    <mergeCell ref="L1401:L1402"/>
    <mergeCell ref="M1401:M1402"/>
    <mergeCell ref="A1411:E1411"/>
    <mergeCell ref="C1426:C1427"/>
    <mergeCell ref="D1426:D1427"/>
    <mergeCell ref="E1426:E1427"/>
    <mergeCell ref="A1416:A1427"/>
    <mergeCell ref="E1416:E1417"/>
    <mergeCell ref="D1416:D1417"/>
    <mergeCell ref="C1416:C1417"/>
    <mergeCell ref="E1418:E1419"/>
    <mergeCell ref="D1418:D1419"/>
    <mergeCell ref="C1418:C1419"/>
    <mergeCell ref="E1424:E1425"/>
    <mergeCell ref="D1424:D1425"/>
    <mergeCell ref="C1424:C1425"/>
    <mergeCell ref="E1420:E1421"/>
    <mergeCell ref="D1420:D1421"/>
    <mergeCell ref="C1420:C1421"/>
    <mergeCell ref="C1412:E1413"/>
    <mergeCell ref="A1412:B1415"/>
    <mergeCell ref="A1410:E1410"/>
    <mergeCell ref="A1440:A1451"/>
    <mergeCell ref="C1450:C1451"/>
    <mergeCell ref="D1450:D1451"/>
    <mergeCell ref="E1450:E1451"/>
    <mergeCell ref="C1462:C1463"/>
    <mergeCell ref="D1462:D1463"/>
    <mergeCell ref="E1462:E1463"/>
    <mergeCell ref="A1452:A1463"/>
    <mergeCell ref="D1438:D1439"/>
    <mergeCell ref="E1438:E1439"/>
    <mergeCell ref="A1428:A1439"/>
    <mergeCell ref="E1436:E1437"/>
    <mergeCell ref="D1436:D1437"/>
    <mergeCell ref="C1436:C1437"/>
    <mergeCell ref="E1432:E1433"/>
    <mergeCell ref="D1432:D1433"/>
    <mergeCell ref="C1432:C1433"/>
    <mergeCell ref="B1454:B1455"/>
    <mergeCell ref="B1456:B1457"/>
    <mergeCell ref="B1458:B1459"/>
    <mergeCell ref="B1460:B1461"/>
    <mergeCell ref="B1462:B1463"/>
    <mergeCell ref="E1460:E1461"/>
    <mergeCell ref="D1460:D1461"/>
    <mergeCell ref="C1460:C1461"/>
    <mergeCell ref="E1456:E1457"/>
    <mergeCell ref="D1456:D1457"/>
    <mergeCell ref="C1456:C1457"/>
    <mergeCell ref="E1458:E1459"/>
    <mergeCell ref="D1458:D1459"/>
    <mergeCell ref="C1458:C1459"/>
    <mergeCell ref="C1414:C1415"/>
    <mergeCell ref="D1414:D1415"/>
    <mergeCell ref="E1414:E1415"/>
    <mergeCell ref="B1416:B1417"/>
    <mergeCell ref="B1418:B1419"/>
    <mergeCell ref="B1420:B1421"/>
    <mergeCell ref="B1422:B1423"/>
    <mergeCell ref="B1424:B1425"/>
    <mergeCell ref="B1426:B1427"/>
    <mergeCell ref="E1478:E1479"/>
    <mergeCell ref="D1478:D1479"/>
    <mergeCell ref="C1478:C1479"/>
    <mergeCell ref="B1464:B1465"/>
    <mergeCell ref="B1466:B1467"/>
    <mergeCell ref="B1468:B1469"/>
    <mergeCell ref="B1470:B1471"/>
    <mergeCell ref="B1472:B1473"/>
    <mergeCell ref="B1474:B1475"/>
    <mergeCell ref="B1476:B1477"/>
    <mergeCell ref="B1478:B1479"/>
    <mergeCell ref="C1474:C1475"/>
    <mergeCell ref="D1474:D1475"/>
    <mergeCell ref="E1474:E1475"/>
    <mergeCell ref="A1464:A1475"/>
    <mergeCell ref="C1486:C1487"/>
    <mergeCell ref="D1486:D1487"/>
    <mergeCell ref="E1486:E1487"/>
    <mergeCell ref="A1476:A1487"/>
    <mergeCell ref="E1428:E1429"/>
    <mergeCell ref="D1428:D1429"/>
    <mergeCell ref="C1428:C1429"/>
    <mergeCell ref="E1430:E1431"/>
    <mergeCell ref="D1430:D1431"/>
    <mergeCell ref="C1430:C1431"/>
    <mergeCell ref="E1448:E1449"/>
    <mergeCell ref="D1448:D1449"/>
    <mergeCell ref="C1448:C1449"/>
    <mergeCell ref="E1444:E1445"/>
    <mergeCell ref="D1444:D1445"/>
    <mergeCell ref="C1444:C1445"/>
    <mergeCell ref="E1446:E1447"/>
    <mergeCell ref="D1446:D1447"/>
    <mergeCell ref="C1446:C1447"/>
    <mergeCell ref="E1440:E1441"/>
    <mergeCell ref="E1480:E1481"/>
    <mergeCell ref="D1480:D1481"/>
    <mergeCell ref="C1480:C1481"/>
    <mergeCell ref="E1482:E1483"/>
    <mergeCell ref="D1482:D1483"/>
    <mergeCell ref="C1482:C1483"/>
    <mergeCell ref="D1484:D1485"/>
    <mergeCell ref="C1484:C1485"/>
    <mergeCell ref="E1476:E1477"/>
    <mergeCell ref="D1476:D1477"/>
    <mergeCell ref="C1476:C1477"/>
    <mergeCell ref="C1613:C1614"/>
    <mergeCell ref="D1613:D1614"/>
    <mergeCell ref="C1615:C1616"/>
    <mergeCell ref="D1615:D1616"/>
    <mergeCell ref="C1617:C1618"/>
    <mergeCell ref="D1617:D1618"/>
    <mergeCell ref="C1619:C1620"/>
    <mergeCell ref="D1619:D1620"/>
    <mergeCell ref="A1605:A1612"/>
    <mergeCell ref="C1605:C1606"/>
    <mergeCell ref="E1494:E1495"/>
    <mergeCell ref="D1494:D1495"/>
    <mergeCell ref="C1494:C1495"/>
    <mergeCell ref="C1514:C1515"/>
    <mergeCell ref="D1514:D1515"/>
    <mergeCell ref="E1514:E1515"/>
    <mergeCell ref="F1514:F1515"/>
    <mergeCell ref="C1516:C1517"/>
    <mergeCell ref="D1516:D1517"/>
    <mergeCell ref="A1552:A1553"/>
    <mergeCell ref="B1552:B1553"/>
    <mergeCell ref="A1554:A1557"/>
    <mergeCell ref="B1532:B1535"/>
    <mergeCell ref="A1549:G1549"/>
    <mergeCell ref="A1550:G1550"/>
    <mergeCell ref="A1551:G1551"/>
    <mergeCell ref="D1501:E1501"/>
    <mergeCell ref="E1496:E1497"/>
    <mergeCell ref="D1496:D1497"/>
    <mergeCell ref="C1496:C1497"/>
    <mergeCell ref="C1498:C1499"/>
    <mergeCell ref="D1498:D1499"/>
  </mergeCells>
  <phoneticPr fontId="63" type="noConversion"/>
  <hyperlinks>
    <hyperlink ref="B15" r:id="rId1" display="https://scc.ajman.ae/ar/node/38" xr:uid="{B4BB29BF-5AC4-46F3-8927-CC3FE7FE309B}"/>
    <hyperlink ref="C15" r:id="rId2" display="https://scc.ajman.ae/ar/node/36" xr:uid="{4F37397C-E4B1-45F4-9821-7A5E2BBEC72F}"/>
    <hyperlink ref="D15" r:id="rId3" display="https://scc.ajman.ae/ar/node/18" xr:uid="{DBE21B95-90C5-4A62-A4E1-C0EB06ACD7F8}"/>
    <hyperlink ref="E15" r:id="rId4" display="https://scc.ajman.ae/ar/node/37" xr:uid="{ED5FD84B-44DB-41C8-92D9-B729FB169827}"/>
    <hyperlink ref="B16" r:id="rId5" display="https://scc.ajman.ae/en/node/38" xr:uid="{8A171447-4260-4D42-B6B2-54C7BEA3EE28}"/>
    <hyperlink ref="C16" r:id="rId6" display="https://scc.ajman.ae/en/node/36" xr:uid="{086EFDCE-68BA-4805-A300-A077C1E24541}"/>
    <hyperlink ref="D16" r:id="rId7" display="https://scc.ajman.ae/en/node/18" xr:uid="{883FF374-7EC2-4D36-81D9-A6A3B4F223F6}"/>
    <hyperlink ref="E16" r:id="rId8" display="https://scc.ajman.ae/en/node/37" xr:uid="{C1A9A701-E64F-41A1-BFD4-9289825D75E1}"/>
  </hyperlinks>
  <pageMargins left="0.7" right="0.7" top="0.75" bottom="0.75" header="0.3" footer="0.3"/>
  <ignoredErrors>
    <ignoredError sqref="E34 H34 E64 H64:J64 H443" formula="1"/>
    <ignoredError sqref="E86:E87 B159:G159 B204 C204:H205 B182:F183 G182" formulaRange="1"/>
  </ignoredErrors>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132</vt:i4>
      </vt:variant>
    </vt:vector>
  </HeadingPairs>
  <TitlesOfParts>
    <vt:vector size="133" baseType="lpstr">
      <vt:lpstr>Sheet1</vt:lpstr>
      <vt:lpstr>Sheet1!_Hlk111490125</vt:lpstr>
      <vt:lpstr>Sheet1!_Hlk112936775</vt:lpstr>
      <vt:lpstr>Sheet1!_Hlk112936828</vt:lpstr>
      <vt:lpstr>Sheet1!_Hlk206140904</vt:lpstr>
      <vt:lpstr>Sheet1!_Hlk213066985</vt:lpstr>
      <vt:lpstr>Sheet1!_Hlk50285412</vt:lpstr>
      <vt:lpstr>Sheet1!_Hlk54595646</vt:lpstr>
      <vt:lpstr>Sheet1!_Hlk55285896</vt:lpstr>
      <vt:lpstr>Sheet1!_Hlk56328463</vt:lpstr>
      <vt:lpstr>Sheet1!_Hlk70842796</vt:lpstr>
      <vt:lpstr>Sheet1!_Hlk80090933</vt:lpstr>
      <vt:lpstr>Sheet1!_Hlk80183632</vt:lpstr>
      <vt:lpstr>Sheet1!_Hlk80184388</vt:lpstr>
      <vt:lpstr>Sheet1!_Toc111310437</vt:lpstr>
      <vt:lpstr>Sheet1!_Toc111311022</vt:lpstr>
      <vt:lpstr>Sheet1!_Toc111311023</vt:lpstr>
      <vt:lpstr>Sheet1!_Toc111311024</vt:lpstr>
      <vt:lpstr>Sheet1!_Toc111311025</vt:lpstr>
      <vt:lpstr>Sheet1!_Toc111311076</vt:lpstr>
      <vt:lpstr>Sheet1!_Toc127253055</vt:lpstr>
      <vt:lpstr>Sheet1!_Toc127253095</vt:lpstr>
      <vt:lpstr>Sheet1!_Toc127253131</vt:lpstr>
      <vt:lpstr>Sheet1!_Toc127253335</vt:lpstr>
      <vt:lpstr>Sheet1!_Toc127253419</vt:lpstr>
      <vt:lpstr>Sheet1!_Toc127253423</vt:lpstr>
      <vt:lpstr>Sheet1!_Toc127253433</vt:lpstr>
      <vt:lpstr>Sheet1!_Toc136239124</vt:lpstr>
      <vt:lpstr>Sheet1!_Toc151626178</vt:lpstr>
      <vt:lpstr>Sheet1!_Toc151633723</vt:lpstr>
      <vt:lpstr>Sheet1!_Toc151633817</vt:lpstr>
      <vt:lpstr>Sheet1!_Toc151633910</vt:lpstr>
      <vt:lpstr>Sheet1!_Toc160624671</vt:lpstr>
      <vt:lpstr>Sheet1!_Toc160624673</vt:lpstr>
      <vt:lpstr>Sheet1!_Toc160624675</vt:lpstr>
      <vt:lpstr>Sheet1!_Toc160624677</vt:lpstr>
      <vt:lpstr>Sheet1!_Toc160624735</vt:lpstr>
      <vt:lpstr>Sheet1!_Toc160625235</vt:lpstr>
      <vt:lpstr>Sheet1!_Toc160625241</vt:lpstr>
      <vt:lpstr>Sheet1!_Toc160625243</vt:lpstr>
      <vt:lpstr>Sheet1!_Toc160625245</vt:lpstr>
      <vt:lpstr>Sheet1!_Toc160625249</vt:lpstr>
      <vt:lpstr>Sheet1!_Toc160625282</vt:lpstr>
      <vt:lpstr>Sheet1!_Toc160625307</vt:lpstr>
      <vt:lpstr>Sheet1!_Toc160625368</vt:lpstr>
      <vt:lpstr>Sheet1!_Toc160625381</vt:lpstr>
      <vt:lpstr>Sheet1!_Toc167261283</vt:lpstr>
      <vt:lpstr>Sheet1!_Toc167261307</vt:lpstr>
      <vt:lpstr>Sheet1!_Toc167261571</vt:lpstr>
      <vt:lpstr>Sheet1!_Toc182899857</vt:lpstr>
      <vt:lpstr>Sheet1!_Toc182901305</vt:lpstr>
      <vt:lpstr>Sheet1!_Toc182901362</vt:lpstr>
      <vt:lpstr>Sheet1!_Toc182901371</vt:lpstr>
      <vt:lpstr>Sheet1!_Toc214448881</vt:lpstr>
      <vt:lpstr>Sheet1!_Toc214448882</vt:lpstr>
      <vt:lpstr>Sheet1!_Toc214448883</vt:lpstr>
      <vt:lpstr>Sheet1!_Toc214448884</vt:lpstr>
      <vt:lpstr>Sheet1!_Toc214448886</vt:lpstr>
      <vt:lpstr>Sheet1!_Toc214448887</vt:lpstr>
      <vt:lpstr>Sheet1!_Toc214448888</vt:lpstr>
      <vt:lpstr>Sheet1!_Toc214448890</vt:lpstr>
      <vt:lpstr>Sheet1!_Toc214448899</vt:lpstr>
      <vt:lpstr>Sheet1!_Toc214448900</vt:lpstr>
      <vt:lpstr>Sheet1!_Toc214448901</vt:lpstr>
      <vt:lpstr>Sheet1!_Toc214448905</vt:lpstr>
      <vt:lpstr>Sheet1!_Toc214448906</vt:lpstr>
      <vt:lpstr>Sheet1!_Toc214448915</vt:lpstr>
      <vt:lpstr>Sheet1!_Toc214448916</vt:lpstr>
      <vt:lpstr>Sheet1!_Toc214448917</vt:lpstr>
      <vt:lpstr>Sheet1!_Toc214448918</vt:lpstr>
      <vt:lpstr>Sheet1!_Toc214448920</vt:lpstr>
      <vt:lpstr>Sheet1!_Toc214448921</vt:lpstr>
      <vt:lpstr>Sheet1!_Toc214448922</vt:lpstr>
      <vt:lpstr>Sheet1!_Toc214448923</vt:lpstr>
      <vt:lpstr>Sheet1!_Toc214448925</vt:lpstr>
      <vt:lpstr>Sheet1!_Toc214448926</vt:lpstr>
      <vt:lpstr>Sheet1!_Toc214448927</vt:lpstr>
      <vt:lpstr>Sheet1!_Toc214448928</vt:lpstr>
      <vt:lpstr>Sheet1!_Toc214448933</vt:lpstr>
      <vt:lpstr>Sheet1!_Toc214448934</vt:lpstr>
      <vt:lpstr>Sheet1!_Toc214448935</vt:lpstr>
      <vt:lpstr>Sheet1!_Toc214448936</vt:lpstr>
      <vt:lpstr>Sheet1!_Toc214448937</vt:lpstr>
      <vt:lpstr>Sheet1!_Toc214448938</vt:lpstr>
      <vt:lpstr>Sheet1!_Toc214448941</vt:lpstr>
      <vt:lpstr>Sheet1!_Toc214448942</vt:lpstr>
      <vt:lpstr>Sheet1!_Toc214448955</vt:lpstr>
      <vt:lpstr>Sheet1!_Toc214448956</vt:lpstr>
      <vt:lpstr>Sheet1!_Toc214448963</vt:lpstr>
      <vt:lpstr>Sheet1!_Toc214448964</vt:lpstr>
      <vt:lpstr>Sheet1!_Toc214448965</vt:lpstr>
      <vt:lpstr>Sheet1!_Toc214448966</vt:lpstr>
      <vt:lpstr>Sheet1!_Toc214448967</vt:lpstr>
      <vt:lpstr>Sheet1!_Toc214448968</vt:lpstr>
      <vt:lpstr>Sheet1!_Toc214448969</vt:lpstr>
      <vt:lpstr>Sheet1!_Toc214448970</vt:lpstr>
      <vt:lpstr>Sheet1!_Toc214448971</vt:lpstr>
      <vt:lpstr>Sheet1!_Toc214448972</vt:lpstr>
      <vt:lpstr>Sheet1!_Toc214448981</vt:lpstr>
      <vt:lpstr>Sheet1!_Toc214448983</vt:lpstr>
      <vt:lpstr>Sheet1!_Toc214448989</vt:lpstr>
      <vt:lpstr>Sheet1!_Toc214448990</vt:lpstr>
      <vt:lpstr>Sheet1!_Toc214448992</vt:lpstr>
      <vt:lpstr>Sheet1!_Toc214448993</vt:lpstr>
      <vt:lpstr>Sheet1!_Toc214448994</vt:lpstr>
      <vt:lpstr>Sheet1!_Toc214449021</vt:lpstr>
      <vt:lpstr>Sheet1!_Toc214449022</vt:lpstr>
      <vt:lpstr>Sheet1!_Toc214449026</vt:lpstr>
      <vt:lpstr>Sheet1!_Toc214449027</vt:lpstr>
      <vt:lpstr>Sheet1!_Toc63621746</vt:lpstr>
      <vt:lpstr>Sheet1!_Toc63621827</vt:lpstr>
      <vt:lpstr>Sheet1!_Toc63621829</vt:lpstr>
      <vt:lpstr>Sheet1!_Toc63622204</vt:lpstr>
      <vt:lpstr>Sheet1!_Toc63622285</vt:lpstr>
      <vt:lpstr>Sheet1!_Toc63622287</vt:lpstr>
      <vt:lpstr>Sheet1!_Toc63622289</vt:lpstr>
      <vt:lpstr>Sheet1!_Toc63879227</vt:lpstr>
      <vt:lpstr>Sheet1!_Toc71194111</vt:lpstr>
      <vt:lpstr>Sheet1!_Toc71194165</vt:lpstr>
      <vt:lpstr>Sheet1!_Toc71194167</vt:lpstr>
      <vt:lpstr>Sheet1!_Toc71194199</vt:lpstr>
      <vt:lpstr>Sheet1!_Toc71194200</vt:lpstr>
      <vt:lpstr>Sheet1!_Toc71194202</vt:lpstr>
      <vt:lpstr>Sheet1!_Toc71194206</vt:lpstr>
      <vt:lpstr>Sheet1!_Toc94855725</vt:lpstr>
      <vt:lpstr>Sheet1!_Toc94857709</vt:lpstr>
      <vt:lpstr>Sheet1!_Toc94857710</vt:lpstr>
      <vt:lpstr>Sheet1!_Toc94857768</vt:lpstr>
      <vt:lpstr>Sheet1!_Toc94857770</vt:lpstr>
      <vt:lpstr>Sheet1!OLE_LINK4</vt:lpstr>
      <vt:lpstr>Sheet1!OLE_LINK5</vt:lpstr>
      <vt:lpstr>Sheet1!OLE_LINK6</vt:lpstr>
      <vt:lpstr>Sheet1!OLE_LINK7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AJSCC User 02</dc:creator>
  <cp:lastModifiedBy>Abdelnaser Mohamed</cp:lastModifiedBy>
  <dcterms:created xsi:type="dcterms:W3CDTF">2025-11-19T14:57:56Z</dcterms:created>
  <dcterms:modified xsi:type="dcterms:W3CDTF">2025-12-20T21:47:53Z</dcterms:modified>
</cp:coreProperties>
</file>